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Users\sm\AppData\Local\Microsoft\Windows\INetCache\Content.Outlook\UULM8J8V\"/>
    </mc:Choice>
  </mc:AlternateContent>
  <xr:revisionPtr revIDLastSave="0" documentId="8_{4D68110E-75F2-47D3-85D0-03BAC043A319}" xr6:coauthVersionLast="36" xr6:coauthVersionMax="36" xr10:uidLastSave="{00000000-0000-0000-0000-000000000000}"/>
  <bookViews>
    <workbookView xWindow="0" yWindow="0" windowWidth="38400" windowHeight="17700" xr2:uid="{00000000-000D-0000-FFFF-FFFF00000000}"/>
  </bookViews>
  <sheets>
    <sheet name="Tabelle1" sheetId="1" r:id="rId1"/>
    <sheet name="Erläuterungen" sheetId="3" r:id="rId2"/>
  </sheets>
  <definedNames>
    <definedName name="_xlnm.Print_Area" localSheetId="1">Erläuterungen!$A$1:$N$90</definedName>
    <definedName name="_xlnm.Print_Area" localSheetId="0">Tabelle1!$A$1:$N$90</definedName>
  </definedNames>
  <calcPr calcId="191029"/>
</workbook>
</file>

<file path=xl/calcChain.xml><?xml version="1.0" encoding="utf-8"?>
<calcChain xmlns="http://schemas.openxmlformats.org/spreadsheetml/2006/main">
  <c r="I46" i="1" l="1"/>
  <c r="L74" i="3" l="1"/>
  <c r="L64" i="3"/>
  <c r="L35" i="3"/>
  <c r="L27" i="3"/>
  <c r="L30" i="3" s="1"/>
  <c r="L22" i="3"/>
  <c r="I33" i="3" l="1"/>
  <c r="L38" i="3"/>
  <c r="I34" i="3"/>
  <c r="L40" i="3" l="1"/>
  <c r="L43" i="3" s="1"/>
  <c r="L27" i="1"/>
  <c r="L30" i="1" s="1"/>
  <c r="L64" i="1"/>
  <c r="L22" i="1"/>
  <c r="I46" i="3" l="1"/>
  <c r="L48" i="3" s="1"/>
  <c r="L50" i="3" s="1"/>
  <c r="L54" i="3" s="1"/>
  <c r="I34" i="1"/>
  <c r="I33" i="1"/>
  <c r="L35" i="1" l="1"/>
  <c r="L38" i="1" s="1"/>
  <c r="L40" i="1" s="1"/>
  <c r="L43" i="1" s="1"/>
  <c r="L56" i="3"/>
  <c r="L67" i="3" s="1"/>
  <c r="L69" i="3" l="1"/>
  <c r="L72" i="3" s="1"/>
  <c r="L77" i="3" s="1"/>
  <c r="L48" i="1"/>
  <c r="L74" i="1"/>
  <c r="L50" i="1" l="1"/>
  <c r="L54" i="1" s="1"/>
  <c r="L56" i="1" l="1"/>
  <c r="L67" i="1" l="1"/>
  <c r="I67" i="1" s="1"/>
  <c r="L69" i="1" l="1"/>
  <c r="L72" i="1" s="1"/>
  <c r="L77" i="1" s="1"/>
</calcChain>
</file>

<file path=xl/sharedStrings.xml><?xml version="1.0" encoding="utf-8"?>
<sst xmlns="http://schemas.openxmlformats.org/spreadsheetml/2006/main" count="196" uniqueCount="63">
  <si>
    <t>abzgl.</t>
  </si>
  <si>
    <t>Nachlass</t>
  </si>
  <si>
    <t>Bauschild</t>
  </si>
  <si>
    <t>Zwischensumme 1</t>
  </si>
  <si>
    <t>Zwischensumme 2</t>
  </si>
  <si>
    <t>Geprüfter Gesamtleistungsstand ohne Nachlass (netto)</t>
  </si>
  <si>
    <t>Gesamter Vergütungsanspruch abzgl. Nachlass (netto)</t>
  </si>
  <si>
    <t>Sicherheitseinbehalt</t>
  </si>
  <si>
    <t>Zwischensumme 3</t>
  </si>
  <si>
    <t>Bauleistungsversicherung</t>
  </si>
  <si>
    <t>Auftragnehmer:</t>
  </si>
  <si>
    <t>Gewerk:</t>
  </si>
  <si>
    <t>Projekt:</t>
  </si>
  <si>
    <t xml:space="preserve">Bewilligung vom </t>
  </si>
  <si>
    <t>1. Nachbewilligung vom</t>
  </si>
  <si>
    <t>2. Nachbewilligung vom</t>
  </si>
  <si>
    <t>3. Nachbewilligung vom</t>
  </si>
  <si>
    <t>bis</t>
  </si>
  <si>
    <t>Prozent</t>
  </si>
  <si>
    <t>€</t>
  </si>
  <si>
    <t>Neuapostolische Kirche</t>
  </si>
  <si>
    <t>Süddeutschland K.d.ö.R.</t>
  </si>
  <si>
    <t>ZAHLUNGSFREIGABE</t>
  </si>
  <si>
    <t xml:space="preserve">  Schlusszahlung</t>
  </si>
  <si>
    <t xml:space="preserve">  Abnahmeprotokoll liegt vor</t>
  </si>
  <si>
    <t xml:space="preserve">  Freistellungsbescheinigung für Steuerabzug bei Bauleistungen </t>
  </si>
  <si>
    <t xml:space="preserve">  gemäß § 48 b Abs. 1 Satz 1 EStG liegt vor</t>
  </si>
  <si>
    <t>2. AZ vom</t>
  </si>
  <si>
    <t>3. AZ vom</t>
  </si>
  <si>
    <t>4. AZ vom</t>
  </si>
  <si>
    <t>5. AZ vom</t>
  </si>
  <si>
    <t>6. AZ vom</t>
  </si>
  <si>
    <t>Auftragsnummer:</t>
  </si>
  <si>
    <t>Brutto-Auftragssumme</t>
  </si>
  <si>
    <t>Genehmigter Gesamtauftrag  (brutto)</t>
  </si>
  <si>
    <r>
      <t xml:space="preserve">geleistete Zahlungen                           </t>
    </r>
    <r>
      <rPr>
        <sz val="10"/>
        <rFont val="Arial"/>
        <family val="2"/>
      </rPr>
      <t xml:space="preserve"> 1. AZ vom</t>
    </r>
  </si>
  <si>
    <t>Auszahlungsbetrag</t>
  </si>
  <si>
    <t>abzgl. Skonto</t>
  </si>
  <si>
    <t>Brutto-Zahlbetrag</t>
  </si>
  <si>
    <t>Stand:</t>
  </si>
  <si>
    <t>+ MwSt</t>
  </si>
  <si>
    <t>Summe</t>
  </si>
  <si>
    <t xml:space="preserve">Erfüllungs-Bürgschaft hinterlegt </t>
  </si>
  <si>
    <r>
      <t xml:space="preserve">Brutto-Vergütungsanspruch </t>
    </r>
    <r>
      <rPr>
        <i/>
        <sz val="11"/>
        <rFont val="Arial"/>
        <family val="2"/>
      </rPr>
      <t>(Grundlage der Gewährleistung)</t>
    </r>
  </si>
  <si>
    <t>Abzüge netto für Schlussrechnung</t>
  </si>
  <si>
    <t>Prozentual oder Absolut</t>
  </si>
  <si>
    <t>Begründung:</t>
  </si>
  <si>
    <t>Abzüge brutto (z.B. Vertragsstrafe)</t>
  </si>
  <si>
    <t>Sicherheitsleistung bei Abschlagszahlungen</t>
  </si>
  <si>
    <t>Ausbezahlter Sicherheitseinbehalt</t>
  </si>
  <si>
    <t>abzgl Gewährleistungseinbehalt von Brutto-Vergütung</t>
  </si>
  <si>
    <t>(nur bei Schlusszahlung)</t>
  </si>
  <si>
    <t>Verbrauchskosten (Baustrom/Bauwasser)</t>
  </si>
  <si>
    <t>Zwischensumme 4</t>
  </si>
  <si>
    <t xml:space="preserve">Eingangs-Datum </t>
  </si>
  <si>
    <t xml:space="preserve">Rechnungs-Datum </t>
  </si>
  <si>
    <t xml:space="preserve">Datum der Zahlungsfrist </t>
  </si>
  <si>
    <t>Rechnungsnummer:</t>
  </si>
  <si>
    <t>Datum der Skontofrist</t>
  </si>
  <si>
    <t>in %</t>
  </si>
  <si>
    <t xml:space="preserve">  Abschlag Nr. </t>
  </si>
  <si>
    <t xml:space="preserve">RE-Eingangs-Datum </t>
  </si>
  <si>
    <t>Baurechnung@nak-sued.de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</si>
</sst>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D_M_-;\-* #,##0.00\ _D_M_-;_-* &quot;-&quot;??\ _D_M_-;_-@_-"/>
    <numFmt numFmtId="165" formatCode="#,##0.00_ ;\-#,##0.00\ "/>
    <numFmt numFmtId="166" formatCode="0.0%"/>
    <numFmt numFmtId="167" formatCode="dd/\ mm/yyyy"/>
    <numFmt numFmtId="168" formatCode="#,##0.00\ &quot;€&quot;"/>
    <numFmt numFmtId="169" formatCode="dd/mm/yyyy;@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sz val="14"/>
      <color theme="0"/>
      <name val="Arial"/>
      <family val="2"/>
    </font>
    <font>
      <sz val="14"/>
      <color theme="0" tint="-0.14999847407452621"/>
      <name val="Arial"/>
      <family val="2"/>
    </font>
    <font>
      <b/>
      <sz val="10"/>
      <color rgb="FFFF000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u/>
      <sz val="10"/>
      <color theme="10"/>
      <name val="Arial"/>
      <family val="2"/>
    </font>
    <font>
      <u/>
      <sz val="18"/>
      <color theme="1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7DD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20">
    <xf numFmtId="0" fontId="0" fillId="0" borderId="0" xfId="0"/>
    <xf numFmtId="0" fontId="4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4" fillId="2" borderId="1" xfId="0" applyFont="1" applyFill="1" applyBorder="1" applyProtection="1"/>
    <xf numFmtId="0" fontId="3" fillId="2" borderId="0" xfId="0" applyFont="1" applyFill="1" applyProtection="1"/>
    <xf numFmtId="0" fontId="7" fillId="2" borderId="0" xfId="0" applyFont="1" applyFill="1" applyAlignment="1" applyProtection="1">
      <alignment horizontal="right"/>
    </xf>
    <xf numFmtId="0" fontId="7" fillId="2" borderId="0" xfId="0" applyFont="1" applyFill="1" applyProtection="1"/>
    <xf numFmtId="0" fontId="0" fillId="2" borderId="0" xfId="0" applyFill="1" applyProtection="1"/>
    <xf numFmtId="0" fontId="0" fillId="2" borderId="1" xfId="0" applyFill="1" applyBorder="1" applyProtection="1"/>
    <xf numFmtId="0" fontId="4" fillId="2" borderId="2" xfId="0" applyFont="1" applyFill="1" applyBorder="1" applyProtection="1"/>
    <xf numFmtId="0" fontId="4" fillId="2" borderId="3" xfId="0" applyFont="1" applyFill="1" applyBorder="1" applyProtection="1"/>
    <xf numFmtId="0" fontId="4" fillId="2" borderId="4" xfId="0" applyFont="1" applyFill="1" applyBorder="1" applyProtection="1"/>
    <xf numFmtId="0" fontId="4" fillId="2" borderId="5" xfId="0" applyFont="1" applyFill="1" applyBorder="1" applyProtection="1"/>
    <xf numFmtId="0" fontId="4" fillId="2" borderId="0" xfId="0" applyFont="1" applyFill="1" applyBorder="1" applyProtection="1"/>
    <xf numFmtId="0" fontId="4" fillId="2" borderId="6" xfId="0" applyFont="1" applyFill="1" applyBorder="1" applyProtection="1"/>
    <xf numFmtId="0" fontId="4" fillId="2" borderId="7" xfId="0" applyFont="1" applyFill="1" applyBorder="1" applyProtection="1"/>
    <xf numFmtId="0" fontId="4" fillId="2" borderId="8" xfId="0" applyFont="1" applyFill="1" applyBorder="1" applyProtection="1"/>
    <xf numFmtId="0" fontId="3" fillId="2" borderId="0" xfId="0" applyFont="1" applyFill="1" applyBorder="1" applyProtection="1"/>
    <xf numFmtId="164" fontId="3" fillId="2" borderId="0" xfId="1" applyFont="1" applyFill="1" applyBorder="1" applyProtection="1"/>
    <xf numFmtId="0" fontId="8" fillId="2" borderId="0" xfId="0" applyFont="1" applyFill="1" applyProtection="1"/>
    <xf numFmtId="0" fontId="2" fillId="2" borderId="0" xfId="0" applyFont="1" applyFill="1" applyProtection="1"/>
    <xf numFmtId="4" fontId="8" fillId="2" borderId="9" xfId="0" applyNumberFormat="1" applyFont="1" applyFill="1" applyBorder="1" applyAlignment="1" applyProtection="1"/>
    <xf numFmtId="0" fontId="8" fillId="2" borderId="10" xfId="0" applyFont="1" applyFill="1" applyBorder="1" applyProtection="1"/>
    <xf numFmtId="4" fontId="7" fillId="2" borderId="1" xfId="0" applyNumberFormat="1" applyFont="1" applyFill="1" applyBorder="1" applyAlignment="1" applyProtection="1"/>
    <xf numFmtId="0" fontId="7" fillId="2" borderId="1" xfId="0" applyFont="1" applyFill="1" applyBorder="1" applyProtection="1"/>
    <xf numFmtId="4" fontId="7" fillId="2" borderId="0" xfId="0" applyNumberFormat="1" applyFont="1" applyFill="1" applyAlignment="1" applyProtection="1"/>
    <xf numFmtId="0" fontId="7" fillId="2" borderId="10" xfId="0" applyFont="1" applyFill="1" applyBorder="1" applyProtection="1"/>
    <xf numFmtId="4" fontId="7" fillId="2" borderId="9" xfId="0" applyNumberFormat="1" applyFont="1" applyFill="1" applyBorder="1" applyAlignment="1" applyProtection="1"/>
    <xf numFmtId="4" fontId="7" fillId="2" borderId="11" xfId="0" applyNumberFormat="1" applyFont="1" applyFill="1" applyBorder="1" applyAlignment="1" applyProtection="1"/>
    <xf numFmtId="0" fontId="7" fillId="2" borderId="11" xfId="0" applyFont="1" applyFill="1" applyBorder="1" applyProtection="1"/>
    <xf numFmtId="0" fontId="5" fillId="2" borderId="0" xfId="0" applyFont="1" applyFill="1" applyProtection="1"/>
    <xf numFmtId="0" fontId="5" fillId="2" borderId="0" xfId="0" applyFont="1" applyFill="1" applyBorder="1" applyProtection="1"/>
    <xf numFmtId="4" fontId="7" fillId="2" borderId="0" xfId="0" applyNumberFormat="1" applyFont="1" applyFill="1" applyBorder="1" applyAlignment="1" applyProtection="1"/>
    <xf numFmtId="0" fontId="7" fillId="2" borderId="0" xfId="0" applyFont="1" applyFill="1" applyBorder="1" applyProtection="1"/>
    <xf numFmtId="4" fontId="7" fillId="2" borderId="9" xfId="1" applyNumberFormat="1" applyFont="1" applyFill="1" applyBorder="1" applyAlignment="1" applyProtection="1"/>
    <xf numFmtId="4" fontId="7" fillId="2" borderId="11" xfId="0" applyNumberFormat="1" applyFont="1" applyFill="1" applyBorder="1" applyAlignment="1" applyProtection="1">
      <alignment vertical="center"/>
    </xf>
    <xf numFmtId="4" fontId="7" fillId="2" borderId="0" xfId="0" applyNumberFormat="1" applyFont="1" applyFill="1" applyBorder="1" applyAlignment="1" applyProtection="1">
      <alignment vertical="center"/>
    </xf>
    <xf numFmtId="4" fontId="7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vertical="justify" wrapText="1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Border="1" applyAlignment="1" applyProtection="1"/>
    <xf numFmtId="167" fontId="4" fillId="2" borderId="0" xfId="0" applyNumberFormat="1" applyFont="1" applyFill="1" applyBorder="1" applyAlignment="1" applyProtection="1">
      <alignment horizontal="center"/>
    </xf>
    <xf numFmtId="167" fontId="4" fillId="2" borderId="0" xfId="0" applyNumberFormat="1" applyFont="1" applyFill="1" applyBorder="1" applyAlignment="1" applyProtection="1">
      <alignment horizontal="left"/>
    </xf>
    <xf numFmtId="0" fontId="6" fillId="2" borderId="0" xfId="0" applyFont="1" applyFill="1" applyAlignment="1" applyProtection="1">
      <alignment horizontal="left" vertical="top"/>
    </xf>
    <xf numFmtId="0" fontId="0" fillId="2" borderId="0" xfId="0" applyFill="1" applyBorder="1" applyProtection="1"/>
    <xf numFmtId="0" fontId="9" fillId="2" borderId="0" xfId="0" applyFont="1" applyFill="1" applyProtection="1"/>
    <xf numFmtId="0" fontId="11" fillId="2" borderId="0" xfId="0" applyFont="1" applyFill="1" applyProtection="1"/>
    <xf numFmtId="0" fontId="4" fillId="2" borderId="0" xfId="0" applyFont="1" applyFill="1" applyBorder="1" applyAlignment="1" applyProtection="1">
      <alignment horizontal="right"/>
    </xf>
    <xf numFmtId="0" fontId="7" fillId="2" borderId="0" xfId="0" applyFont="1" applyFill="1" applyAlignment="1" applyProtection="1"/>
    <xf numFmtId="0" fontId="11" fillId="2" borderId="0" xfId="0" applyFont="1" applyFill="1" applyBorder="1" applyProtection="1"/>
    <xf numFmtId="0" fontId="7" fillId="2" borderId="0" xfId="0" applyFont="1" applyFill="1" applyBorder="1" applyAlignment="1" applyProtection="1"/>
    <xf numFmtId="0" fontId="0" fillId="2" borderId="0" xfId="0" applyFill="1" applyBorder="1" applyAlignment="1" applyProtection="1"/>
    <xf numFmtId="0" fontId="8" fillId="2" borderId="0" xfId="0" applyFont="1" applyFill="1" applyBorder="1" applyProtection="1"/>
    <xf numFmtId="0" fontId="2" fillId="2" borderId="0" xfId="0" applyFont="1" applyFill="1" applyBorder="1" applyProtection="1"/>
    <xf numFmtId="0" fontId="4" fillId="2" borderId="0" xfId="0" applyFont="1" applyFill="1" applyAlignment="1" applyProtection="1">
      <alignment vertical="top"/>
    </xf>
    <xf numFmtId="0" fontId="9" fillId="2" borderId="0" xfId="0" applyFont="1" applyFill="1" applyAlignment="1" applyProtection="1">
      <alignment horizontal="right"/>
    </xf>
    <xf numFmtId="4" fontId="8" fillId="3" borderId="13" xfId="0" applyNumberFormat="1" applyFont="1" applyFill="1" applyBorder="1" applyAlignment="1" applyProtection="1">
      <alignment vertical="center"/>
    </xf>
    <xf numFmtId="0" fontId="8" fillId="3" borderId="14" xfId="0" applyFont="1" applyFill="1" applyBorder="1" applyProtection="1"/>
    <xf numFmtId="4" fontId="7" fillId="3" borderId="9" xfId="1" applyNumberFormat="1" applyFont="1" applyFill="1" applyBorder="1" applyAlignment="1" applyProtection="1">
      <alignment vertical="center"/>
    </xf>
    <xf numFmtId="0" fontId="7" fillId="3" borderId="10" xfId="0" applyFont="1" applyFill="1" applyBorder="1" applyProtection="1"/>
    <xf numFmtId="4" fontId="7" fillId="3" borderId="9" xfId="0" applyNumberFormat="1" applyFont="1" applyFill="1" applyBorder="1" applyAlignment="1" applyProtection="1">
      <alignment vertical="center"/>
    </xf>
    <xf numFmtId="4" fontId="8" fillId="3" borderId="13" xfId="0" applyNumberFormat="1" applyFont="1" applyFill="1" applyBorder="1" applyAlignment="1" applyProtection="1"/>
    <xf numFmtId="0" fontId="12" fillId="2" borderId="0" xfId="0" applyFont="1" applyFill="1" applyProtection="1"/>
    <xf numFmtId="14" fontId="0" fillId="2" borderId="0" xfId="0" applyNumberFormat="1" applyFill="1" applyBorder="1" applyAlignment="1" applyProtection="1"/>
    <xf numFmtId="0" fontId="4" fillId="2" borderId="0" xfId="0" applyFont="1" applyFill="1" applyBorder="1" applyAlignment="1" applyProtection="1">
      <alignment horizontal="left"/>
    </xf>
    <xf numFmtId="0" fontId="4" fillId="0" borderId="0" xfId="0" applyFont="1" applyFill="1" applyBorder="1" applyProtection="1"/>
    <xf numFmtId="0" fontId="15" fillId="2" borderId="0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</xf>
    <xf numFmtId="0" fontId="0" fillId="2" borderId="0" xfId="0" applyFill="1" applyProtection="1">
      <protection locked="0"/>
    </xf>
    <xf numFmtId="0" fontId="4" fillId="2" borderId="0" xfId="0" applyFont="1" applyFill="1" applyProtection="1">
      <protection locked="0"/>
    </xf>
    <xf numFmtId="10" fontId="4" fillId="4" borderId="12" xfId="2" applyNumberFormat="1" applyFont="1" applyFill="1" applyBorder="1" applyProtection="1">
      <protection locked="0"/>
    </xf>
    <xf numFmtId="10" fontId="4" fillId="4" borderId="15" xfId="2" applyNumberFormat="1" applyFont="1" applyFill="1" applyBorder="1" applyProtection="1">
      <protection locked="0"/>
    </xf>
    <xf numFmtId="14" fontId="4" fillId="4" borderId="12" xfId="0" applyNumberFormat="1" applyFont="1" applyFill="1" applyBorder="1" applyAlignment="1" applyProtection="1">
      <alignment horizontal="center"/>
      <protection locked="0"/>
    </xf>
    <xf numFmtId="14" fontId="4" fillId="4" borderId="3" xfId="0" applyNumberFormat="1" applyFont="1" applyFill="1" applyBorder="1" applyAlignment="1" applyProtection="1">
      <alignment horizontal="right"/>
      <protection locked="0"/>
    </xf>
    <xf numFmtId="14" fontId="4" fillId="4" borderId="0" xfId="0" applyNumberFormat="1" applyFont="1" applyFill="1" applyBorder="1" applyAlignment="1" applyProtection="1">
      <alignment horizontal="right"/>
      <protection locked="0"/>
    </xf>
    <xf numFmtId="14" fontId="4" fillId="4" borderId="1" xfId="0" applyNumberFormat="1" applyFont="1" applyFill="1" applyBorder="1" applyAlignment="1" applyProtection="1">
      <alignment horizontal="right"/>
      <protection locked="0"/>
    </xf>
    <xf numFmtId="10" fontId="4" fillId="0" borderId="17" xfId="2" applyNumberFormat="1" applyFont="1" applyFill="1" applyBorder="1" applyProtection="1"/>
    <xf numFmtId="10" fontId="4" fillId="0" borderId="18" xfId="2" applyNumberFormat="1" applyFont="1" applyFill="1" applyBorder="1" applyProtection="1"/>
    <xf numFmtId="4" fontId="4" fillId="4" borderId="15" xfId="2" applyNumberFormat="1" applyFont="1" applyFill="1" applyBorder="1" applyProtection="1">
      <protection locked="0"/>
    </xf>
    <xf numFmtId="4" fontId="7" fillId="4" borderId="9" xfId="1" applyNumberFormat="1" applyFont="1" applyFill="1" applyBorder="1" applyAlignment="1" applyProtection="1">
      <protection locked="0"/>
    </xf>
    <xf numFmtId="0" fontId="7" fillId="4" borderId="10" xfId="0" applyFont="1" applyFill="1" applyBorder="1" applyProtection="1"/>
    <xf numFmtId="10" fontId="4" fillId="0" borderId="19" xfId="2" applyNumberFormat="1" applyFont="1" applyFill="1" applyBorder="1" applyProtection="1"/>
    <xf numFmtId="10" fontId="4" fillId="0" borderId="20" xfId="2" applyNumberFormat="1" applyFont="1" applyFill="1" applyBorder="1" applyProtection="1"/>
    <xf numFmtId="4" fontId="4" fillId="4" borderId="16" xfId="2" applyNumberFormat="1" applyFont="1" applyFill="1" applyBorder="1" applyProtection="1">
      <protection locked="0"/>
    </xf>
    <xf numFmtId="10" fontId="4" fillId="0" borderId="22" xfId="2" applyNumberFormat="1" applyFont="1" applyFill="1" applyBorder="1" applyProtection="1"/>
    <xf numFmtId="10" fontId="4" fillId="0" borderId="23" xfId="2" applyNumberFormat="1" applyFont="1" applyFill="1" applyBorder="1" applyProtection="1"/>
    <xf numFmtId="4" fontId="4" fillId="4" borderId="21" xfId="2" applyNumberFormat="1" applyFont="1" applyFill="1" applyBorder="1" applyProtection="1"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Protection="1"/>
    <xf numFmtId="0" fontId="4" fillId="2" borderId="0" xfId="0" applyFont="1" applyFill="1" applyAlignment="1" applyProtection="1">
      <alignment horizontal="center"/>
    </xf>
    <xf numFmtId="0" fontId="0" fillId="0" borderId="0" xfId="0" applyAlignment="1"/>
    <xf numFmtId="0" fontId="1" fillId="2" borderId="0" xfId="0" applyFont="1" applyFill="1" applyAlignment="1" applyProtection="1">
      <alignment horizontal="right"/>
    </xf>
    <xf numFmtId="14" fontId="0" fillId="2" borderId="0" xfId="0" applyNumberFormat="1" applyFill="1" applyAlignment="1" applyProtection="1">
      <alignment horizontal="left"/>
    </xf>
    <xf numFmtId="0" fontId="17" fillId="2" borderId="0" xfId="0" applyFont="1" applyFill="1" applyBorder="1" applyProtection="1"/>
    <xf numFmtId="0" fontId="17" fillId="2" borderId="1" xfId="0" applyFont="1" applyFill="1" applyBorder="1" applyAlignment="1" applyProtection="1">
      <alignment horizontal="right"/>
    </xf>
    <xf numFmtId="10" fontId="4" fillId="0" borderId="24" xfId="2" applyNumberFormat="1" applyFont="1" applyFill="1" applyBorder="1" applyProtection="1"/>
    <xf numFmtId="10" fontId="4" fillId="0" borderId="25" xfId="2" applyNumberFormat="1" applyFont="1" applyFill="1" applyBorder="1" applyProtection="1"/>
    <xf numFmtId="4" fontId="4" fillId="4" borderId="26" xfId="2" applyNumberFormat="1" applyFont="1" applyFill="1" applyBorder="1" applyProtection="1">
      <protection locked="0"/>
    </xf>
    <xf numFmtId="0" fontId="3" fillId="0" borderId="0" xfId="0" applyFont="1" applyFill="1" applyProtection="1"/>
    <xf numFmtId="0" fontId="7" fillId="0" borderId="11" xfId="0" applyFont="1" applyFill="1" applyBorder="1" applyProtection="1"/>
    <xf numFmtId="0" fontId="8" fillId="0" borderId="0" xfId="0" applyFont="1" applyFill="1" applyBorder="1" applyProtection="1"/>
    <xf numFmtId="0" fontId="6" fillId="2" borderId="0" xfId="0" applyFont="1" applyFill="1" applyAlignment="1" applyProtection="1">
      <alignment horizontal="right"/>
    </xf>
    <xf numFmtId="10" fontId="4" fillId="0" borderId="0" xfId="2" applyNumberFormat="1" applyFont="1" applyFill="1" applyBorder="1" applyProtection="1">
      <protection locked="0"/>
    </xf>
    <xf numFmtId="0" fontId="0" fillId="0" borderId="0" xfId="0" applyFill="1" applyProtection="1"/>
    <xf numFmtId="14" fontId="4" fillId="0" borderId="0" xfId="0" applyNumberFormat="1" applyFont="1" applyFill="1" applyBorder="1" applyAlignment="1" applyProtection="1">
      <alignment horizontal="center"/>
      <protection locked="0"/>
    </xf>
    <xf numFmtId="4" fontId="7" fillId="0" borderId="11" xfId="1" applyNumberFormat="1" applyFont="1" applyFill="1" applyBorder="1" applyAlignment="1" applyProtection="1">
      <alignment vertical="center"/>
    </xf>
    <xf numFmtId="4" fontId="7" fillId="0" borderId="0" xfId="1" applyNumberFormat="1" applyFont="1" applyFill="1" applyBorder="1" applyAlignment="1" applyProtection="1">
      <alignment vertical="center"/>
    </xf>
    <xf numFmtId="0" fontId="7" fillId="0" borderId="0" xfId="0" applyFont="1" applyFill="1" applyBorder="1" applyProtection="1"/>
    <xf numFmtId="49" fontId="1" fillId="2" borderId="0" xfId="0" applyNumberFormat="1" applyFont="1" applyFill="1" applyProtection="1"/>
    <xf numFmtId="0" fontId="1" fillId="5" borderId="0" xfId="0" applyFont="1" applyFill="1" applyProtection="1">
      <protection locked="0"/>
    </xf>
    <xf numFmtId="166" fontId="1" fillId="2" borderId="0" xfId="2" applyNumberFormat="1" applyFont="1" applyFill="1" applyProtection="1"/>
    <xf numFmtId="10" fontId="4" fillId="4" borderId="21" xfId="2" applyNumberFormat="1" applyFont="1" applyFill="1" applyBorder="1" applyProtection="1">
      <protection locked="0"/>
    </xf>
    <xf numFmtId="4" fontId="8" fillId="2" borderId="0" xfId="0" applyNumberFormat="1" applyFont="1" applyFill="1" applyBorder="1" applyAlignment="1" applyProtection="1"/>
    <xf numFmtId="4" fontId="8" fillId="0" borderId="0" xfId="0" applyNumberFormat="1" applyFont="1" applyFill="1" applyBorder="1" applyAlignment="1" applyProtection="1"/>
    <xf numFmtId="0" fontId="8" fillId="6" borderId="0" xfId="0" applyFont="1" applyFill="1" applyAlignment="1"/>
    <xf numFmtId="0" fontId="0" fillId="6" borderId="0" xfId="0" applyFill="1" applyBorder="1" applyProtection="1"/>
    <xf numFmtId="0" fontId="14" fillId="6" borderId="0" xfId="0" applyFont="1" applyFill="1" applyBorder="1" applyAlignment="1" applyProtection="1"/>
    <xf numFmtId="0" fontId="14" fillId="6" borderId="0" xfId="0" applyFont="1" applyFill="1" applyAlignment="1"/>
    <xf numFmtId="0" fontId="0" fillId="6" borderId="0" xfId="0" applyFill="1" applyProtection="1"/>
    <xf numFmtId="0" fontId="14" fillId="6" borderId="0" xfId="0" applyFont="1" applyFill="1" applyAlignment="1" applyProtection="1"/>
    <xf numFmtId="165" fontId="4" fillId="4" borderId="22" xfId="1" applyNumberFormat="1" applyFont="1" applyFill="1" applyBorder="1" applyProtection="1">
      <protection locked="0"/>
    </xf>
    <xf numFmtId="10" fontId="4" fillId="4" borderId="28" xfId="2" applyNumberFormat="1" applyFont="1" applyFill="1" applyBorder="1" applyProtection="1">
      <protection locked="0"/>
    </xf>
    <xf numFmtId="0" fontId="3" fillId="7" borderId="0" xfId="0" applyFont="1" applyFill="1" applyProtection="1"/>
    <xf numFmtId="4" fontId="7" fillId="7" borderId="0" xfId="0" applyNumberFormat="1" applyFont="1" applyFill="1" applyAlignment="1" applyProtection="1"/>
    <xf numFmtId="0" fontId="7" fillId="7" borderId="0" xfId="0" applyFont="1" applyFill="1" applyProtection="1"/>
    <xf numFmtId="0" fontId="4" fillId="7" borderId="2" xfId="0" applyFont="1" applyFill="1" applyBorder="1" applyProtection="1"/>
    <xf numFmtId="0" fontId="4" fillId="7" borderId="3" xfId="0" applyFont="1" applyFill="1" applyBorder="1" applyProtection="1"/>
    <xf numFmtId="0" fontId="4" fillId="7" borderId="4" xfId="0" applyFont="1" applyFill="1" applyBorder="1" applyProtection="1"/>
    <xf numFmtId="0" fontId="4" fillId="7" borderId="5" xfId="0" applyFont="1" applyFill="1" applyBorder="1" applyProtection="1"/>
    <xf numFmtId="0" fontId="4" fillId="7" borderId="0" xfId="0" applyFont="1" applyFill="1" applyBorder="1" applyProtection="1"/>
    <xf numFmtId="0" fontId="4" fillId="7" borderId="6" xfId="0" applyFont="1" applyFill="1" applyBorder="1" applyProtection="1"/>
    <xf numFmtId="0" fontId="4" fillId="7" borderId="7" xfId="0" applyFont="1" applyFill="1" applyBorder="1" applyProtection="1"/>
    <xf numFmtId="0" fontId="4" fillId="7" borderId="1" xfId="0" applyFont="1" applyFill="1" applyBorder="1" applyProtection="1"/>
    <xf numFmtId="10" fontId="4" fillId="7" borderId="27" xfId="2" applyNumberFormat="1" applyFont="1" applyFill="1" applyBorder="1" applyProtection="1">
      <protection locked="0"/>
    </xf>
    <xf numFmtId="0" fontId="4" fillId="7" borderId="8" xfId="0" applyFont="1" applyFill="1" applyBorder="1" applyProtection="1"/>
    <xf numFmtId="4" fontId="7" fillId="7" borderId="9" xfId="0" applyNumberFormat="1" applyFont="1" applyFill="1" applyBorder="1" applyAlignment="1" applyProtection="1"/>
    <xf numFmtId="0" fontId="7" fillId="7" borderId="10" xfId="0" applyFont="1" applyFill="1" applyBorder="1" applyProtection="1"/>
    <xf numFmtId="0" fontId="4" fillId="7" borderId="0" xfId="0" applyFont="1" applyFill="1" applyProtection="1"/>
    <xf numFmtId="0" fontId="2" fillId="7" borderId="0" xfId="0" applyFont="1" applyFill="1" applyProtection="1"/>
    <xf numFmtId="0" fontId="5" fillId="7" borderId="0" xfId="0" applyFont="1" applyFill="1" applyProtection="1"/>
    <xf numFmtId="0" fontId="0" fillId="7" borderId="0" xfId="0" applyFill="1" applyProtection="1"/>
    <xf numFmtId="0" fontId="1" fillId="7" borderId="3" xfId="0" applyFont="1" applyFill="1" applyBorder="1" applyProtection="1"/>
    <xf numFmtId="0" fontId="4" fillId="7" borderId="32" xfId="0" applyFont="1" applyFill="1" applyBorder="1" applyProtection="1"/>
    <xf numFmtId="0" fontId="19" fillId="7" borderId="5" xfId="0" applyFont="1" applyFill="1" applyBorder="1" applyProtection="1"/>
    <xf numFmtId="0" fontId="2" fillId="7" borderId="0" xfId="0" applyFont="1" applyFill="1" applyBorder="1" applyProtection="1"/>
    <xf numFmtId="0" fontId="2" fillId="7" borderId="29" xfId="0" applyFont="1" applyFill="1" applyBorder="1" applyProtection="1"/>
    <xf numFmtId="0" fontId="5" fillId="7" borderId="30" xfId="0" applyFont="1" applyFill="1" applyBorder="1" applyProtection="1"/>
    <xf numFmtId="0" fontId="5" fillId="7" borderId="31" xfId="0" applyFont="1" applyFill="1" applyBorder="1" applyProtection="1"/>
    <xf numFmtId="0" fontId="5" fillId="7" borderId="0" xfId="0" applyFont="1" applyFill="1" applyBorder="1" applyProtection="1"/>
    <xf numFmtId="4" fontId="8" fillId="7" borderId="0" xfId="0" applyNumberFormat="1" applyFont="1" applyFill="1" applyBorder="1" applyAlignment="1" applyProtection="1"/>
    <xf numFmtId="0" fontId="8" fillId="7" borderId="0" xfId="0" applyFont="1" applyFill="1" applyBorder="1" applyProtection="1"/>
    <xf numFmtId="0" fontId="2" fillId="7" borderId="7" xfId="0" applyFont="1" applyFill="1" applyBorder="1" applyProtection="1"/>
    <xf numFmtId="0" fontId="2" fillId="7" borderId="1" xfId="0" applyFont="1" applyFill="1" applyBorder="1" applyProtection="1"/>
    <xf numFmtId="0" fontId="2" fillId="7" borderId="24" xfId="0" applyFont="1" applyFill="1" applyBorder="1" applyProtection="1"/>
    <xf numFmtId="0" fontId="5" fillId="7" borderId="1" xfId="0" applyFont="1" applyFill="1" applyBorder="1" applyProtection="1"/>
    <xf numFmtId="0" fontId="5" fillId="7" borderId="8" xfId="0" applyFont="1" applyFill="1" applyBorder="1" applyProtection="1"/>
    <xf numFmtId="0" fontId="2" fillId="7" borderId="3" xfId="0" applyFont="1" applyFill="1" applyBorder="1" applyProtection="1"/>
    <xf numFmtId="0" fontId="0" fillId="7" borderId="3" xfId="0" applyFill="1" applyBorder="1" applyProtection="1"/>
    <xf numFmtId="0" fontId="3" fillId="7" borderId="3" xfId="0" applyFont="1" applyFill="1" applyBorder="1" applyAlignment="1" applyProtection="1">
      <alignment wrapText="1"/>
    </xf>
    <xf numFmtId="0" fontId="16" fillId="7" borderId="4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Protection="1"/>
    <xf numFmtId="0" fontId="6" fillId="7" borderId="1" xfId="0" applyFont="1" applyFill="1" applyBorder="1" applyAlignment="1" applyProtection="1">
      <alignment horizontal="right" vertical="top"/>
    </xf>
    <xf numFmtId="0" fontId="3" fillId="7" borderId="1" xfId="0" applyFont="1" applyFill="1" applyBorder="1" applyAlignment="1" applyProtection="1">
      <alignment wrapText="1"/>
    </xf>
    <xf numFmtId="0" fontId="0" fillId="7" borderId="8" xfId="0" applyFill="1" applyBorder="1" applyProtection="1"/>
    <xf numFmtId="4" fontId="4" fillId="7" borderId="15" xfId="2" applyNumberFormat="1" applyFont="1" applyFill="1" applyBorder="1" applyProtection="1">
      <protection locked="0"/>
    </xf>
    <xf numFmtId="0" fontId="6" fillId="7" borderId="3" xfId="0" applyFont="1" applyFill="1" applyBorder="1" applyAlignment="1" applyProtection="1">
      <alignment horizontal="right" wrapText="1"/>
    </xf>
    <xf numFmtId="4" fontId="4" fillId="7" borderId="21" xfId="2" applyNumberFormat="1" applyFont="1" applyFill="1" applyBorder="1" applyProtection="1">
      <protection locked="0"/>
    </xf>
    <xf numFmtId="168" fontId="4" fillId="4" borderId="16" xfId="2" applyNumberFormat="1" applyFont="1" applyFill="1" applyBorder="1" applyProtection="1">
      <protection locked="0"/>
    </xf>
    <xf numFmtId="0" fontId="9" fillId="2" borderId="3" xfId="0" applyFont="1" applyFill="1" applyBorder="1" applyAlignment="1" applyProtection="1">
      <alignment horizontal="right"/>
    </xf>
    <xf numFmtId="0" fontId="1" fillId="7" borderId="0" xfId="0" applyFont="1" applyFill="1" applyBorder="1" applyAlignment="1" applyProtection="1">
      <alignment wrapText="1"/>
    </xf>
    <xf numFmtId="14" fontId="0" fillId="2" borderId="0" xfId="0" applyNumberFormat="1" applyFill="1" applyBorder="1" applyAlignment="1" applyProtection="1"/>
    <xf numFmtId="0" fontId="0" fillId="2" borderId="0" xfId="0" applyFill="1" applyBorder="1" applyAlignment="1" applyProtection="1"/>
    <xf numFmtId="0" fontId="4" fillId="2" borderId="0" xfId="0" applyFont="1" applyFill="1" applyBorder="1" applyAlignment="1" applyProtection="1">
      <alignment horizontal="left"/>
    </xf>
    <xf numFmtId="10" fontId="4" fillId="7" borderId="27" xfId="2" applyNumberFormat="1" applyFont="1" applyFill="1" applyBorder="1" applyProtection="1"/>
    <xf numFmtId="4" fontId="4" fillId="7" borderId="21" xfId="2" applyNumberFormat="1" applyFont="1" applyFill="1" applyBorder="1" applyProtection="1"/>
    <xf numFmtId="4" fontId="4" fillId="7" borderId="15" xfId="2" applyNumberFormat="1" applyFont="1" applyFill="1" applyBorder="1" applyProtection="1"/>
    <xf numFmtId="0" fontId="1" fillId="5" borderId="0" xfId="0" applyFont="1" applyFill="1" applyProtection="1"/>
    <xf numFmtId="0" fontId="16" fillId="7" borderId="4" xfId="0" applyFont="1" applyFill="1" applyBorder="1" applyAlignment="1" applyProtection="1">
      <alignment horizontal="center"/>
    </xf>
    <xf numFmtId="10" fontId="4" fillId="0" borderId="0" xfId="2" applyNumberFormat="1" applyFont="1" applyFill="1" applyBorder="1" applyProtection="1"/>
    <xf numFmtId="14" fontId="4" fillId="0" borderId="0" xfId="0" applyNumberFormat="1" applyFont="1" applyFill="1" applyBorder="1" applyAlignment="1" applyProtection="1">
      <alignment horizontal="center"/>
    </xf>
    <xf numFmtId="0" fontId="21" fillId="2" borderId="0" xfId="3" applyFont="1" applyFill="1" applyBorder="1" applyProtection="1"/>
    <xf numFmtId="0" fontId="0" fillId="2" borderId="6" xfId="0" applyFill="1" applyBorder="1" applyProtection="1"/>
    <xf numFmtId="0" fontId="7" fillId="2" borderId="6" xfId="0" applyFont="1" applyFill="1" applyBorder="1" applyAlignment="1" applyProtection="1">
      <alignment horizontal="right"/>
    </xf>
    <xf numFmtId="0" fontId="4" fillId="6" borderId="0" xfId="0" applyFont="1" applyFill="1" applyBorder="1" applyProtection="1"/>
    <xf numFmtId="0" fontId="3" fillId="2" borderId="0" xfId="0" applyFont="1" applyFill="1" applyAlignment="1" applyProtection="1">
      <alignment horizontal="left" vertical="top"/>
    </xf>
    <xf numFmtId="169" fontId="1" fillId="4" borderId="15" xfId="2" applyNumberFormat="1" applyFont="1" applyFill="1" applyBorder="1" applyProtection="1">
      <protection locked="0"/>
    </xf>
    <xf numFmtId="169" fontId="4" fillId="4" borderId="15" xfId="2" applyNumberFormat="1" applyFont="1" applyFill="1" applyBorder="1" applyProtection="1">
      <protection locked="0"/>
    </xf>
    <xf numFmtId="0" fontId="22" fillId="6" borderId="0" xfId="0" applyFont="1" applyFill="1" applyAlignment="1" applyProtection="1">
      <alignment vertical="center"/>
    </xf>
    <xf numFmtId="0" fontId="22" fillId="6" borderId="0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center" vertical="top"/>
    </xf>
    <xf numFmtId="0" fontId="20" fillId="2" borderId="0" xfId="3" applyFill="1" applyBorder="1" applyProtection="1"/>
    <xf numFmtId="14" fontId="4" fillId="2" borderId="0" xfId="0" applyNumberFormat="1" applyFont="1" applyFill="1" applyProtection="1"/>
    <xf numFmtId="4" fontId="4" fillId="7" borderId="34" xfId="2" applyNumberFormat="1" applyFont="1" applyFill="1" applyBorder="1" applyProtection="1"/>
    <xf numFmtId="0" fontId="1" fillId="7" borderId="10" xfId="0" applyFont="1" applyFill="1" applyBorder="1" applyProtection="1"/>
    <xf numFmtId="0" fontId="0" fillId="7" borderId="9" xfId="0" applyFill="1" applyBorder="1" applyProtection="1"/>
    <xf numFmtId="0" fontId="3" fillId="7" borderId="11" xfId="0" applyFont="1" applyFill="1" applyBorder="1" applyProtection="1"/>
    <xf numFmtId="0" fontId="1" fillId="7" borderId="11" xfId="0" applyFont="1" applyFill="1" applyBorder="1" applyAlignment="1" applyProtection="1">
      <alignment horizontal="right"/>
    </xf>
    <xf numFmtId="0" fontId="15" fillId="2" borderId="0" xfId="0" applyFont="1" applyFill="1" applyBorder="1" applyAlignment="1" applyProtection="1">
      <alignment horizontal="center"/>
      <protection locked="0" hidden="1"/>
    </xf>
    <xf numFmtId="0" fontId="4" fillId="2" borderId="0" xfId="0" applyFont="1" applyFill="1" applyAlignment="1" applyProtection="1">
      <alignment vertical="top"/>
      <protection locked="0"/>
    </xf>
    <xf numFmtId="0" fontId="1" fillId="4" borderId="29" xfId="0" applyFont="1" applyFill="1" applyBorder="1" applyAlignment="1" applyProtection="1">
      <alignment horizontal="left" vertical="top" wrapText="1"/>
      <protection locked="0"/>
    </xf>
    <xf numFmtId="0" fontId="1" fillId="4" borderId="30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1" fontId="4" fillId="4" borderId="17" xfId="2" applyNumberFormat="1" applyFont="1" applyFill="1" applyBorder="1" applyAlignment="1" applyProtection="1">
      <alignment horizontal="center"/>
      <protection locked="0"/>
    </xf>
    <xf numFmtId="1" fontId="4" fillId="4" borderId="18" xfId="2" applyNumberFormat="1" applyFont="1" applyFill="1" applyBorder="1" applyAlignment="1" applyProtection="1">
      <alignment horizontal="center"/>
      <protection locked="0"/>
    </xf>
    <xf numFmtId="49" fontId="1" fillId="4" borderId="17" xfId="2" applyNumberFormat="1" applyFont="1" applyFill="1" applyBorder="1" applyAlignment="1" applyProtection="1">
      <alignment horizontal="left"/>
      <protection locked="0"/>
    </xf>
    <xf numFmtId="49" fontId="4" fillId="4" borderId="33" xfId="2" applyNumberFormat="1" applyFont="1" applyFill="1" applyBorder="1" applyAlignment="1" applyProtection="1">
      <alignment horizontal="left"/>
      <protection locked="0"/>
    </xf>
    <xf numFmtId="49" fontId="4" fillId="4" borderId="18" xfId="2" applyNumberFormat="1" applyFont="1" applyFill="1" applyBorder="1" applyAlignment="1" applyProtection="1">
      <alignment horizontal="left"/>
      <protection locked="0"/>
    </xf>
    <xf numFmtId="14" fontId="0" fillId="2" borderId="0" xfId="0" applyNumberFormat="1" applyFill="1" applyBorder="1" applyAlignment="1" applyProtection="1"/>
    <xf numFmtId="0" fontId="0" fillId="2" borderId="0" xfId="0" applyFill="1" applyBorder="1" applyAlignment="1" applyProtection="1"/>
    <xf numFmtId="14" fontId="0" fillId="4" borderId="17" xfId="0" applyNumberFormat="1" applyFill="1" applyBorder="1" applyAlignment="1" applyProtection="1">
      <alignment horizontal="right"/>
      <protection locked="0"/>
    </xf>
    <xf numFmtId="14" fontId="0" fillId="4" borderId="18" xfId="0" applyNumberFormat="1" applyFill="1" applyBorder="1" applyAlignment="1" applyProtection="1">
      <alignment horizontal="right"/>
      <protection locked="0"/>
    </xf>
    <xf numFmtId="0" fontId="4" fillId="2" borderId="0" xfId="0" applyFont="1" applyFill="1" applyBorder="1" applyAlignment="1" applyProtection="1">
      <alignment horizontal="left"/>
    </xf>
    <xf numFmtId="0" fontId="0" fillId="0" borderId="0" xfId="0" applyAlignment="1" applyProtection="1"/>
    <xf numFmtId="10" fontId="4" fillId="4" borderId="17" xfId="2" applyNumberFormat="1" applyFont="1" applyFill="1" applyBorder="1" applyAlignment="1" applyProtection="1">
      <alignment horizontal="center"/>
      <protection locked="0"/>
    </xf>
    <xf numFmtId="10" fontId="4" fillId="4" borderId="33" xfId="2" applyNumberFormat="1" applyFont="1" applyFill="1" applyBorder="1" applyAlignment="1" applyProtection="1">
      <alignment horizontal="center"/>
      <protection locked="0"/>
    </xf>
    <xf numFmtId="10" fontId="4" fillId="4" borderId="18" xfId="2" applyNumberFormat="1" applyFont="1" applyFill="1" applyBorder="1" applyAlignment="1" applyProtection="1">
      <alignment horizontal="center"/>
      <protection locked="0"/>
    </xf>
  </cellXfs>
  <cellStyles count="4">
    <cellStyle name="Komma" xfId="1" builtinId="3"/>
    <cellStyle name="Link" xfId="3" builtinId="8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7DD"/>
      <color rgb="FFFFFF99"/>
      <color rgb="FFFFE8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H2" lockText="1" noThreeD="1"/>
</file>

<file path=xl/ctrlProps/ctrlProp2.xml><?xml version="1.0" encoding="utf-8"?>
<formControlPr xmlns="http://schemas.microsoft.com/office/spreadsheetml/2009/9/main" objectType="CheckBox" fmlaLink="H4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fmlaLink="H2" lockText="1" noThreeD="1"/>
</file>

<file path=xl/ctrlProps/ctrlProp6.xml><?xml version="1.0" encoding="utf-8"?>
<formControlPr xmlns="http://schemas.microsoft.com/office/spreadsheetml/2009/9/main" objectType="CheckBox" fmlaLink="H4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78</xdr:row>
      <xdr:rowOff>66675</xdr:rowOff>
    </xdr:from>
    <xdr:to>
      <xdr:col>13</xdr:col>
      <xdr:colOff>1162685</xdr:colOff>
      <xdr:row>88</xdr:row>
      <xdr:rowOff>152401</xdr:rowOff>
    </xdr:to>
    <xdr:pic>
      <xdr:nvPicPr>
        <xdr:cNvPr id="1029" name="Picture 3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555"/>
        <a:stretch>
          <a:fillRect/>
        </a:stretch>
      </xdr:blipFill>
      <xdr:spPr bwMode="auto">
        <a:xfrm>
          <a:off x="0" y="12468225"/>
          <a:ext cx="9248775" cy="1895475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</xdr:row>
          <xdr:rowOff>0</xdr:rowOff>
        </xdr:from>
        <xdr:to>
          <xdr:col>7</xdr:col>
          <xdr:colOff>7620</xdr:colOff>
          <xdr:row>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3</xdr:row>
          <xdr:rowOff>30480</xdr:rowOff>
        </xdr:from>
        <xdr:to>
          <xdr:col>7</xdr:col>
          <xdr:colOff>137160</xdr:colOff>
          <xdr:row>4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5</xdr:row>
          <xdr:rowOff>0</xdr:rowOff>
        </xdr:from>
        <xdr:to>
          <xdr:col>8</xdr:col>
          <xdr:colOff>0</xdr:colOff>
          <xdr:row>5</xdr:row>
          <xdr:rowOff>220980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6</xdr:row>
          <xdr:rowOff>38100</xdr:rowOff>
        </xdr:from>
        <xdr:to>
          <xdr:col>8</xdr:col>
          <xdr:colOff>0</xdr:colOff>
          <xdr:row>8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628650</xdr:colOff>
      <xdr:row>78</xdr:row>
      <xdr:rowOff>123825</xdr:rowOff>
    </xdr:from>
    <xdr:to>
      <xdr:col>13</xdr:col>
      <xdr:colOff>1104900</xdr:colOff>
      <xdr:row>80</xdr:row>
      <xdr:rowOff>114300</xdr:rowOff>
    </xdr:to>
    <xdr:sp macro="" textlink="" fLocksText="0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172325" y="12401550"/>
          <a:ext cx="201930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69272</xdr:colOff>
      <xdr:row>58</xdr:row>
      <xdr:rowOff>138545</xdr:rowOff>
    </xdr:from>
    <xdr:to>
      <xdr:col>4</xdr:col>
      <xdr:colOff>1554595</xdr:colOff>
      <xdr:row>60</xdr:row>
      <xdr:rowOff>23667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954" y="9637568"/>
          <a:ext cx="2091459" cy="266122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brutto ohne Skontoabzug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78</xdr:row>
      <xdr:rowOff>66675</xdr:rowOff>
    </xdr:from>
    <xdr:to>
      <xdr:col>13</xdr:col>
      <xdr:colOff>1158875</xdr:colOff>
      <xdr:row>88</xdr:row>
      <xdr:rowOff>152399</xdr:rowOff>
    </xdr:to>
    <xdr:pic>
      <xdr:nvPicPr>
        <xdr:cNvPr id="2" name="Picture 3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555"/>
        <a:stretch>
          <a:fillRect/>
        </a:stretch>
      </xdr:blipFill>
      <xdr:spPr bwMode="auto">
        <a:xfrm>
          <a:off x="0" y="12382500"/>
          <a:ext cx="9245600" cy="1895475"/>
        </a:xfrm>
        <a:prstGeom prst="rect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</xdr:row>
          <xdr:rowOff>0</xdr:rowOff>
        </xdr:from>
        <xdr:to>
          <xdr:col>7</xdr:col>
          <xdr:colOff>22860</xdr:colOff>
          <xdr:row>2</xdr:row>
          <xdr:rowOff>60960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3</xdr:row>
          <xdr:rowOff>30480</xdr:rowOff>
        </xdr:from>
        <xdr:to>
          <xdr:col>8</xdr:col>
          <xdr:colOff>0</xdr:colOff>
          <xdr:row>4</xdr:row>
          <xdr:rowOff>22860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5</xdr:row>
          <xdr:rowOff>0</xdr:rowOff>
        </xdr:from>
        <xdr:to>
          <xdr:col>7</xdr:col>
          <xdr:colOff>137160</xdr:colOff>
          <xdr:row>5</xdr:row>
          <xdr:rowOff>220980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6</xdr:row>
          <xdr:rowOff>38100</xdr:rowOff>
        </xdr:from>
        <xdr:to>
          <xdr:col>7</xdr:col>
          <xdr:colOff>137160</xdr:colOff>
          <xdr:row>8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628650</xdr:colOff>
      <xdr:row>78</xdr:row>
      <xdr:rowOff>123825</xdr:rowOff>
    </xdr:from>
    <xdr:to>
      <xdr:col>13</xdr:col>
      <xdr:colOff>1104900</xdr:colOff>
      <xdr:row>80</xdr:row>
      <xdr:rowOff>114300</xdr:rowOff>
    </xdr:to>
    <xdr:sp macro="" textlink="" fLocksText="0">
      <xdr:nvSpPr>
        <xdr:cNvPr id="7" name="Textfeld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172325" y="12439650"/>
          <a:ext cx="201930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69272</xdr:colOff>
      <xdr:row>58</xdr:row>
      <xdr:rowOff>138545</xdr:rowOff>
    </xdr:from>
    <xdr:to>
      <xdr:col>4</xdr:col>
      <xdr:colOff>1554595</xdr:colOff>
      <xdr:row>60</xdr:row>
      <xdr:rowOff>23667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31222" y="9625445"/>
          <a:ext cx="2094923" cy="266122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brutto ohne Skontoabzug</a:t>
          </a:r>
        </a:p>
      </xdr:txBody>
    </xdr:sp>
    <xdr:clientData/>
  </xdr:twoCellAnchor>
  <xdr:oneCellAnchor>
    <xdr:from>
      <xdr:col>13</xdr:col>
      <xdr:colOff>798175</xdr:colOff>
      <xdr:row>58</xdr:row>
      <xdr:rowOff>104876</xdr:rowOff>
    </xdr:from>
    <xdr:ext cx="3058584" cy="843821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894425" y="9603899"/>
          <a:ext cx="3058584" cy="84382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200" b="1">
              <a:solidFill>
                <a:srgbClr val="FF0000"/>
              </a:solidFill>
            </a:rPr>
            <a:t>Wurde ein Sicherheitseinbehalt ausgezahlt (nur wenn zuvor Abschlagszahlungen geleistet wurden) muss der ausbezahlte Einbehalt hier eingetragen werden</a:t>
          </a:r>
        </a:p>
      </xdr:txBody>
    </xdr:sp>
    <xdr:clientData/>
  </xdr:oneCellAnchor>
  <xdr:oneCellAnchor>
    <xdr:from>
      <xdr:col>13</xdr:col>
      <xdr:colOff>788552</xdr:colOff>
      <xdr:row>54</xdr:row>
      <xdr:rowOff>90435</xdr:rowOff>
    </xdr:from>
    <xdr:ext cx="3079751" cy="468077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8884802" y="8914049"/>
          <a:ext cx="3079751" cy="46807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200" b="1">
              <a:solidFill>
                <a:srgbClr val="FF0000"/>
              </a:solidFill>
            </a:rPr>
            <a:t>Sicherheitseinbehalt wird nur bei Abschlagszahlungen gerechnet</a:t>
          </a:r>
        </a:p>
      </xdr:txBody>
    </xdr:sp>
    <xdr:clientData/>
  </xdr:oneCellAnchor>
  <xdr:oneCellAnchor>
    <xdr:from>
      <xdr:col>13</xdr:col>
      <xdr:colOff>782782</xdr:colOff>
      <xdr:row>31</xdr:row>
      <xdr:rowOff>34636</xdr:rowOff>
    </xdr:from>
    <xdr:ext cx="3079751" cy="655949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879032" y="5351318"/>
          <a:ext cx="3079751" cy="65594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200" b="1">
              <a:solidFill>
                <a:srgbClr val="FF0000"/>
              </a:solidFill>
            </a:rPr>
            <a:t>Abzüge</a:t>
          </a:r>
          <a:r>
            <a:rPr lang="de-DE" sz="1200" b="1" baseline="0">
              <a:solidFill>
                <a:srgbClr val="FF0000"/>
              </a:solidFill>
            </a:rPr>
            <a:t> wurden aktuallisiert:</a:t>
          </a:r>
        </a:p>
        <a:p>
          <a:r>
            <a:rPr lang="de-DE" sz="1200" b="1" baseline="0">
              <a:solidFill>
                <a:srgbClr val="FF0000"/>
              </a:solidFill>
            </a:rPr>
            <a:t>- Baureinigung entfällt</a:t>
          </a:r>
        </a:p>
        <a:p>
          <a:r>
            <a:rPr lang="de-DE" sz="1200" b="1" baseline="0">
              <a:solidFill>
                <a:srgbClr val="FF0000"/>
              </a:solidFill>
            </a:rPr>
            <a:t>- Bauschild nur noch absoluter Betrag</a:t>
          </a:r>
          <a:endParaRPr lang="de-DE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13</xdr:col>
      <xdr:colOff>779318</xdr:colOff>
      <xdr:row>42</xdr:row>
      <xdr:rowOff>178371</xdr:rowOff>
    </xdr:from>
    <xdr:ext cx="3079751" cy="655949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8875568" y="7105644"/>
          <a:ext cx="3079751" cy="65594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200" b="1">
              <a:solidFill>
                <a:srgbClr val="FF0000"/>
              </a:solidFill>
            </a:rPr>
            <a:t>Allgemeine Abzüge in Abschlags- oder Schlusszahlungen sind jetzt möglich</a:t>
          </a:r>
          <a:endParaRPr lang="de-DE" sz="1200" b="1" baseline="0">
            <a:solidFill>
              <a:srgbClr val="FF0000"/>
            </a:solidFill>
          </a:endParaRPr>
        </a:p>
        <a:p>
          <a:r>
            <a:rPr lang="de-DE" sz="1200" b="1" baseline="0">
              <a:solidFill>
                <a:srgbClr val="FF0000"/>
              </a:solidFill>
            </a:rPr>
            <a:t>- prozentual oder absolut</a:t>
          </a:r>
        </a:p>
      </xdr:txBody>
    </xdr:sp>
    <xdr:clientData/>
  </xdr:oneCellAnchor>
  <xdr:oneCellAnchor>
    <xdr:from>
      <xdr:col>13</xdr:col>
      <xdr:colOff>793747</xdr:colOff>
      <xdr:row>49</xdr:row>
      <xdr:rowOff>385</xdr:rowOff>
    </xdr:from>
    <xdr:ext cx="3079751" cy="843821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8889997" y="8001385"/>
          <a:ext cx="3079751" cy="84382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200" b="1">
              <a:solidFill>
                <a:srgbClr val="FF0000"/>
              </a:solidFill>
            </a:rPr>
            <a:t>Bürgschaftssumme muss</a:t>
          </a:r>
          <a:r>
            <a:rPr lang="de-DE" sz="1200" b="1" baseline="0">
              <a:solidFill>
                <a:srgbClr val="FF0000"/>
              </a:solidFill>
            </a:rPr>
            <a:t> zwingend eingetragen werden damit der Sicherheitseinbehalt richtig gerechnet wird, auch bei einer Überzahlung</a:t>
          </a:r>
          <a:endParaRPr lang="de-DE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13</xdr:col>
      <xdr:colOff>800100</xdr:colOff>
      <xdr:row>65</xdr:row>
      <xdr:rowOff>10</xdr:rowOff>
    </xdr:from>
    <xdr:ext cx="3079751" cy="655949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8896350" y="10702646"/>
          <a:ext cx="3079751" cy="65594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200" b="1">
              <a:solidFill>
                <a:srgbClr val="FF0000"/>
              </a:solidFill>
            </a:rPr>
            <a:t>Skontoabzug wird nach Rücksprache mit FIBU an dieser Stelle abgezogen "Nicht Standard von IMS"</a:t>
          </a:r>
        </a:p>
      </xdr:txBody>
    </xdr:sp>
    <xdr:clientData/>
  </xdr:oneCellAnchor>
  <xdr:twoCellAnchor>
    <xdr:from>
      <xdr:col>11</xdr:col>
      <xdr:colOff>519545</xdr:colOff>
      <xdr:row>32</xdr:row>
      <xdr:rowOff>180770</xdr:rowOff>
    </xdr:from>
    <xdr:to>
      <xdr:col>13</xdr:col>
      <xdr:colOff>782782</xdr:colOff>
      <xdr:row>33</xdr:row>
      <xdr:rowOff>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>
          <a:stCxn id="11" idx="1"/>
        </xdr:cNvCxnSpPr>
      </xdr:nvCxnSpPr>
      <xdr:spPr bwMode="auto">
        <a:xfrm flipH="1">
          <a:off x="7074477" y="5679293"/>
          <a:ext cx="1804555" cy="973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493568</xdr:colOff>
      <xdr:row>45</xdr:row>
      <xdr:rowOff>64733</xdr:rowOff>
    </xdr:from>
    <xdr:to>
      <xdr:col>13</xdr:col>
      <xdr:colOff>779318</xdr:colOff>
      <xdr:row>45</xdr:row>
      <xdr:rowOff>86591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>
          <a:stCxn id="12" idx="1"/>
        </xdr:cNvCxnSpPr>
      </xdr:nvCxnSpPr>
      <xdr:spPr bwMode="auto">
        <a:xfrm flipH="1">
          <a:off x="7048500" y="7433619"/>
          <a:ext cx="1827068" cy="2185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8660</xdr:colOff>
      <xdr:row>51</xdr:row>
      <xdr:rowOff>171182</xdr:rowOff>
    </xdr:from>
    <xdr:to>
      <xdr:col>13</xdr:col>
      <xdr:colOff>793747</xdr:colOff>
      <xdr:row>53</xdr:row>
      <xdr:rowOff>112568</xdr:rowOff>
    </xdr:to>
    <xdr:cxnSp macro="">
      <xdr:nvCxnSpPr>
        <xdr:cNvPr id="21" name="Gerade Verbindung mit Pfeil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>
          <a:stCxn id="13" idx="1"/>
        </xdr:cNvCxnSpPr>
      </xdr:nvCxnSpPr>
      <xdr:spPr bwMode="auto">
        <a:xfrm flipH="1">
          <a:off x="5836228" y="8423296"/>
          <a:ext cx="3053769" cy="32238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43295</xdr:colOff>
      <xdr:row>53</xdr:row>
      <xdr:rowOff>155863</xdr:rowOff>
    </xdr:from>
    <xdr:to>
      <xdr:col>13</xdr:col>
      <xdr:colOff>788552</xdr:colOff>
      <xdr:row>56</xdr:row>
      <xdr:rowOff>30065</xdr:rowOff>
    </xdr:to>
    <xdr:cxnSp macro="">
      <xdr:nvCxnSpPr>
        <xdr:cNvPr id="24" name="Gerade Verbindung mit Pfeil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>
          <a:stCxn id="10" idx="1"/>
        </xdr:cNvCxnSpPr>
      </xdr:nvCxnSpPr>
      <xdr:spPr bwMode="auto">
        <a:xfrm flipH="1" flipV="1">
          <a:off x="8139545" y="8788977"/>
          <a:ext cx="745257" cy="35911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978477</xdr:colOff>
      <xdr:row>60</xdr:row>
      <xdr:rowOff>145787</xdr:rowOff>
    </xdr:from>
    <xdr:to>
      <xdr:col>13</xdr:col>
      <xdr:colOff>798175</xdr:colOff>
      <xdr:row>63</xdr:row>
      <xdr:rowOff>77932</xdr:rowOff>
    </xdr:to>
    <xdr:cxnSp macro="">
      <xdr:nvCxnSpPr>
        <xdr:cNvPr id="27" name="Gerade Verbindung mit Pfeil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>
          <a:stCxn id="9" idx="1"/>
        </xdr:cNvCxnSpPr>
      </xdr:nvCxnSpPr>
      <xdr:spPr bwMode="auto">
        <a:xfrm flipH="1">
          <a:off x="5637068" y="10025810"/>
          <a:ext cx="3257357" cy="50364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13</xdr:col>
      <xdr:colOff>785089</xdr:colOff>
      <xdr:row>71</xdr:row>
      <xdr:rowOff>138925</xdr:rowOff>
    </xdr:from>
    <xdr:ext cx="3079751" cy="468077"/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8881339" y="11525630"/>
          <a:ext cx="3079751" cy="46807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200" b="1">
              <a:solidFill>
                <a:srgbClr val="FF0000"/>
              </a:solidFill>
            </a:rPr>
            <a:t>Gewährleistungseinbehalt wird nur bei Schlusszahlungen gerechnet</a:t>
          </a:r>
        </a:p>
      </xdr:txBody>
    </xdr:sp>
    <xdr:clientData/>
  </xdr:oneCellAnchor>
  <xdr:twoCellAnchor>
    <xdr:from>
      <xdr:col>13</xdr:col>
      <xdr:colOff>86591</xdr:colOff>
      <xdr:row>73</xdr:row>
      <xdr:rowOff>95874</xdr:rowOff>
    </xdr:from>
    <xdr:to>
      <xdr:col>13</xdr:col>
      <xdr:colOff>785089</xdr:colOff>
      <xdr:row>73</xdr:row>
      <xdr:rowOff>103910</xdr:rowOff>
    </xdr:to>
    <xdr:cxnSp macro="">
      <xdr:nvCxnSpPr>
        <xdr:cNvPr id="31" name="Gerade Verbindung mit Pfeil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>
          <a:stCxn id="30" idx="1"/>
        </xdr:cNvCxnSpPr>
      </xdr:nvCxnSpPr>
      <xdr:spPr bwMode="auto">
        <a:xfrm flipH="1">
          <a:off x="8182841" y="11759669"/>
          <a:ext cx="698498" cy="803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60614</xdr:colOff>
      <xdr:row>68</xdr:row>
      <xdr:rowOff>16257</xdr:rowOff>
    </xdr:from>
    <xdr:to>
      <xdr:col>13</xdr:col>
      <xdr:colOff>800100</xdr:colOff>
      <xdr:row>68</xdr:row>
      <xdr:rowOff>112568</xdr:rowOff>
    </xdr:to>
    <xdr:cxnSp macro="">
      <xdr:nvCxnSpPr>
        <xdr:cNvPr id="34" name="Gerade Verbindung mit Pfeil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>
          <a:stCxn id="14" idx="1"/>
        </xdr:cNvCxnSpPr>
      </xdr:nvCxnSpPr>
      <xdr:spPr bwMode="auto">
        <a:xfrm flipH="1">
          <a:off x="8156864" y="11030621"/>
          <a:ext cx="739486" cy="9631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2</xdr:col>
      <xdr:colOff>0</xdr:colOff>
      <xdr:row>1</xdr:row>
      <xdr:rowOff>97181</xdr:rowOff>
    </xdr:from>
    <xdr:ext cx="3079751" cy="655949"/>
    <xdr:sp macro="" textlink="">
      <xdr:nvSpPr>
        <xdr:cNvPr id="37" name="Textfeld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359833" y="393514"/>
          <a:ext cx="3079751" cy="65594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200" b="1">
              <a:solidFill>
                <a:srgbClr val="FF0000"/>
              </a:solidFill>
            </a:rPr>
            <a:t>Rechnungsart muss zwingend angehakt werden weil davon die Berechnung der Abzüge und Einbehalte abhängt</a:t>
          </a:r>
        </a:p>
      </xdr:txBody>
    </xdr:sp>
    <xdr:clientData/>
  </xdr:oneCellAnchor>
  <xdr:twoCellAnchor>
    <xdr:from>
      <xdr:col>4</xdr:col>
      <xdr:colOff>2465917</xdr:colOff>
      <xdr:row>2</xdr:row>
      <xdr:rowOff>52916</xdr:rowOff>
    </xdr:from>
    <xdr:to>
      <xdr:col>6</xdr:col>
      <xdr:colOff>148166</xdr:colOff>
      <xdr:row>3</xdr:row>
      <xdr:rowOff>128822</xdr:rowOff>
    </xdr:to>
    <xdr:cxnSp macro="">
      <xdr:nvCxnSpPr>
        <xdr:cNvPr id="38" name="Gerade Verbindung mit Pfeil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>
          <a:stCxn id="37" idx="3"/>
        </xdr:cNvCxnSpPr>
      </xdr:nvCxnSpPr>
      <xdr:spPr bwMode="auto">
        <a:xfrm flipV="1">
          <a:off x="3439584" y="582083"/>
          <a:ext cx="888999" cy="13940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14</xdr:col>
      <xdr:colOff>681567</xdr:colOff>
      <xdr:row>6</xdr:row>
      <xdr:rowOff>6165</xdr:rowOff>
    </xdr:from>
    <xdr:ext cx="529469" cy="280205"/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0016067" y="1128754"/>
          <a:ext cx="529469" cy="28020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DE" sz="1200" b="1">
              <a:solidFill>
                <a:srgbClr val="FF0000"/>
              </a:solidFill>
            </a:rPr>
            <a:t>NEU</a:t>
          </a:r>
        </a:p>
      </xdr:txBody>
    </xdr:sp>
    <xdr:clientData/>
  </xdr:oneCellAnchor>
  <xdr:twoCellAnchor>
    <xdr:from>
      <xdr:col>14</xdr:col>
      <xdr:colOff>231321</xdr:colOff>
      <xdr:row>4</xdr:row>
      <xdr:rowOff>61233</xdr:rowOff>
    </xdr:from>
    <xdr:to>
      <xdr:col>14</xdr:col>
      <xdr:colOff>681567</xdr:colOff>
      <xdr:row>7</xdr:row>
      <xdr:rowOff>78232</xdr:rowOff>
    </xdr:to>
    <xdr:cxnSp macro="">
      <xdr:nvCxnSpPr>
        <xdr:cNvPr id="26" name="Gerade Verbindung mit Pfeil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>
          <a:stCxn id="25" idx="1"/>
        </xdr:cNvCxnSpPr>
      </xdr:nvCxnSpPr>
      <xdr:spPr bwMode="auto">
        <a:xfrm flipH="1" flipV="1">
          <a:off x="9565821" y="884465"/>
          <a:ext cx="450246" cy="38439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867835</xdr:colOff>
      <xdr:row>7</xdr:row>
      <xdr:rowOff>78232</xdr:rowOff>
    </xdr:from>
    <xdr:to>
      <xdr:col>14</xdr:col>
      <xdr:colOff>681567</xdr:colOff>
      <xdr:row>10</xdr:row>
      <xdr:rowOff>148167</xdr:rowOff>
    </xdr:to>
    <xdr:cxnSp macro="">
      <xdr:nvCxnSpPr>
        <xdr:cNvPr id="29" name="Gerade Verbindung mit Pfei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>
          <a:stCxn id="25" idx="1"/>
        </xdr:cNvCxnSpPr>
      </xdr:nvCxnSpPr>
      <xdr:spPr bwMode="auto">
        <a:xfrm flipH="1">
          <a:off x="8964085" y="1268857"/>
          <a:ext cx="1051982" cy="54618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1629833</xdr:colOff>
      <xdr:row>14</xdr:row>
      <xdr:rowOff>0</xdr:rowOff>
    </xdr:from>
    <xdr:to>
      <xdr:col>4</xdr:col>
      <xdr:colOff>2243667</xdr:colOff>
      <xdr:row>15</xdr:row>
      <xdr:rowOff>34270</xdr:rowOff>
    </xdr:to>
    <xdr:cxnSp macro="">
      <xdr:nvCxnSpPr>
        <xdr:cNvPr id="32" name="Gerade Verbindung mit Pfeil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>
          <a:stCxn id="33" idx="1"/>
        </xdr:cNvCxnSpPr>
      </xdr:nvCxnSpPr>
      <xdr:spPr bwMode="auto">
        <a:xfrm flipH="1" flipV="1">
          <a:off x="2603500" y="2751667"/>
          <a:ext cx="613834" cy="30943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4</xdr:col>
      <xdr:colOff>2243667</xdr:colOff>
      <xdr:row>14</xdr:row>
      <xdr:rowOff>169333</xdr:rowOff>
    </xdr:from>
    <xdr:ext cx="620183" cy="280205"/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3217334" y="2921000"/>
          <a:ext cx="620183" cy="28020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200" b="1">
              <a:solidFill>
                <a:srgbClr val="FF0000"/>
              </a:solidFill>
            </a:rPr>
            <a:t>NEU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urechnung@nak-sued.de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aurechnung@nak-sued.de" TargetMode="External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0"/>
  <sheetViews>
    <sheetView showGridLines="0" tabSelected="1" topLeftCell="A2" zoomScaleNormal="100" zoomScaleSheetLayoutView="75" zoomScalePageLayoutView="80" workbookViewId="0">
      <selection activeCell="J11" sqref="J11:N11"/>
    </sheetView>
  </sheetViews>
  <sheetFormatPr baseColWidth="10" defaultColWidth="11.44140625" defaultRowHeight="13.8" x14ac:dyDescent="0.25"/>
  <cols>
    <col min="1" max="2" width="2.6640625" style="7" customWidth="1"/>
    <col min="3" max="4" width="4.5546875" style="7" customWidth="1"/>
    <col min="5" max="5" width="37.88671875" style="7" customWidth="1"/>
    <col min="6" max="6" width="10.109375" style="7" bestFit="1" customWidth="1"/>
    <col min="7" max="7" width="5" style="7" customWidth="1"/>
    <col min="8" max="8" width="2.109375" style="7" customWidth="1"/>
    <col min="9" max="9" width="17.5546875" style="7" customWidth="1"/>
    <col min="10" max="10" width="7" style="7" customWidth="1"/>
    <col min="11" max="11" width="3.88671875" style="7" customWidth="1"/>
    <col min="12" max="12" width="19" style="5" bestFit="1" customWidth="1"/>
    <col min="13" max="13" width="4.109375" style="6" customWidth="1"/>
    <col min="14" max="14" width="18.5546875" style="7" customWidth="1"/>
    <col min="15" max="16384" width="11.44140625" style="7"/>
  </cols>
  <sheetData>
    <row r="1" spans="1:14" s="1" customFormat="1" ht="22.8" x14ac:dyDescent="0.4">
      <c r="A1" s="63" t="s">
        <v>22</v>
      </c>
    </row>
    <row r="2" spans="1:14" ht="17.399999999999999" x14ac:dyDescent="0.3">
      <c r="G2" s="69"/>
      <c r="H2" s="198" t="b">
        <v>0</v>
      </c>
      <c r="I2" s="2" t="s">
        <v>60</v>
      </c>
      <c r="J2" s="206"/>
      <c r="K2" s="207"/>
      <c r="M2" s="56" t="s">
        <v>61</v>
      </c>
      <c r="N2" s="186"/>
    </row>
    <row r="3" spans="1:14" s="1" customFormat="1" ht="5.25" customHeight="1" x14ac:dyDescent="0.25">
      <c r="H3" s="69"/>
      <c r="I3" s="5"/>
      <c r="K3" s="182"/>
      <c r="M3" s="89"/>
      <c r="N3" s="192"/>
    </row>
    <row r="4" spans="1:14" ht="17.399999999999999" x14ac:dyDescent="0.3">
      <c r="G4" s="69"/>
      <c r="H4" s="88" t="b">
        <v>0</v>
      </c>
      <c r="I4" s="2" t="s">
        <v>23</v>
      </c>
      <c r="K4" s="183"/>
      <c r="M4" s="56" t="s">
        <v>55</v>
      </c>
      <c r="N4" s="187"/>
    </row>
    <row r="5" spans="1:14" s="1" customFormat="1" ht="5.25" customHeight="1" x14ac:dyDescent="0.25">
      <c r="H5" s="69"/>
      <c r="I5" s="7"/>
      <c r="K5" s="182"/>
      <c r="L5" s="7"/>
      <c r="M5" s="5"/>
    </row>
    <row r="6" spans="1:14" ht="18" customHeight="1" x14ac:dyDescent="0.25">
      <c r="G6" s="69"/>
      <c r="H6" s="199"/>
      <c r="I6" s="55" t="s">
        <v>24</v>
      </c>
      <c r="K6" s="182"/>
      <c r="L6" s="7"/>
      <c r="M6" s="56" t="s">
        <v>56</v>
      </c>
      <c r="N6" s="187"/>
    </row>
    <row r="7" spans="1:14" s="1" customFormat="1" ht="5.25" customHeight="1" x14ac:dyDescent="0.25">
      <c r="H7" s="70"/>
    </row>
    <row r="8" spans="1:14" s="1" customFormat="1" ht="12" customHeight="1" x14ac:dyDescent="0.3">
      <c r="G8" s="70"/>
      <c r="H8" s="88"/>
      <c r="I8" s="55" t="s">
        <v>25</v>
      </c>
      <c r="K8" s="44"/>
      <c r="M8" s="2"/>
    </row>
    <row r="9" spans="1:14" s="1" customFormat="1" ht="13.2" x14ac:dyDescent="0.25">
      <c r="A9" s="13"/>
      <c r="B9" s="13"/>
      <c r="C9" s="13"/>
      <c r="D9" s="13"/>
      <c r="E9" s="13"/>
      <c r="F9" s="13"/>
      <c r="I9" s="1" t="s">
        <v>26</v>
      </c>
      <c r="K9" s="13"/>
      <c r="L9" s="13"/>
    </row>
    <row r="10" spans="1:14" s="1" customFormat="1" ht="13.2" x14ac:dyDescent="0.25">
      <c r="B10" s="13"/>
      <c r="C10" s="13"/>
      <c r="D10" s="13"/>
      <c r="E10" s="13"/>
      <c r="F10" s="13"/>
      <c r="K10" s="13"/>
      <c r="L10" s="13"/>
    </row>
    <row r="11" spans="1:14" s="45" customFormat="1" ht="21.9" customHeight="1" x14ac:dyDescent="0.4">
      <c r="A11" s="50" t="s">
        <v>20</v>
      </c>
      <c r="D11" s="13"/>
      <c r="E11" s="51"/>
      <c r="G11" s="188" t="s">
        <v>57</v>
      </c>
      <c r="H11" s="115"/>
      <c r="I11" s="116"/>
      <c r="J11" s="208"/>
      <c r="K11" s="209"/>
      <c r="L11" s="209"/>
      <c r="M11" s="209"/>
      <c r="N11" s="210"/>
    </row>
    <row r="12" spans="1:14" ht="21.9" customHeight="1" x14ac:dyDescent="0.4">
      <c r="A12" s="47" t="s">
        <v>21</v>
      </c>
      <c r="D12" s="1"/>
      <c r="E12" s="49"/>
      <c r="G12" s="188" t="s">
        <v>32</v>
      </c>
      <c r="H12" s="184"/>
      <c r="I12" s="119"/>
      <c r="J12" s="208"/>
      <c r="K12" s="209"/>
      <c r="L12" s="209"/>
      <c r="M12" s="209"/>
      <c r="N12" s="210"/>
    </row>
    <row r="13" spans="1:14" ht="21.9" customHeight="1" x14ac:dyDescent="0.4">
      <c r="A13" s="47"/>
      <c r="D13" s="1"/>
      <c r="E13" s="49"/>
      <c r="G13" s="189" t="s">
        <v>12</v>
      </c>
      <c r="H13" s="118"/>
      <c r="I13" s="119"/>
      <c r="J13" s="208"/>
      <c r="K13" s="209"/>
      <c r="L13" s="209"/>
      <c r="M13" s="209"/>
      <c r="N13" s="210"/>
    </row>
    <row r="14" spans="1:14" ht="21.9" customHeight="1" x14ac:dyDescent="0.4">
      <c r="A14" s="181" t="s">
        <v>62</v>
      </c>
      <c r="D14" s="1"/>
      <c r="E14" s="49"/>
      <c r="F14" s="1"/>
      <c r="G14" s="188" t="s">
        <v>11</v>
      </c>
      <c r="H14" s="118"/>
      <c r="I14" s="119"/>
      <c r="J14" s="208"/>
      <c r="K14" s="209"/>
      <c r="L14" s="209"/>
      <c r="M14" s="209"/>
      <c r="N14" s="210"/>
    </row>
    <row r="15" spans="1:14" ht="21.9" customHeight="1" x14ac:dyDescent="0.3">
      <c r="F15" s="1"/>
      <c r="G15" s="188" t="s">
        <v>10</v>
      </c>
      <c r="H15" s="118"/>
      <c r="I15" s="119"/>
      <c r="J15" s="208"/>
      <c r="K15" s="209"/>
      <c r="L15" s="209"/>
      <c r="M15" s="209"/>
      <c r="N15" s="210"/>
    </row>
    <row r="16" spans="1:14" s="45" customFormat="1" ht="10.5" customHeight="1" x14ac:dyDescent="0.25">
      <c r="C16" s="13"/>
      <c r="D16" s="13"/>
      <c r="E16" s="13"/>
      <c r="F16" s="13"/>
      <c r="G16" s="13"/>
    </row>
    <row r="17" spans="1:19" s="45" customFormat="1" x14ac:dyDescent="0.25">
      <c r="A17" s="53" t="s">
        <v>33</v>
      </c>
      <c r="G17" s="215" t="s">
        <v>13</v>
      </c>
      <c r="H17" s="216"/>
      <c r="I17" s="216"/>
      <c r="J17" s="213"/>
      <c r="K17" s="214"/>
      <c r="L17" s="79"/>
      <c r="M17" s="33" t="s">
        <v>19</v>
      </c>
    </row>
    <row r="18" spans="1:19" x14ac:dyDescent="0.25">
      <c r="G18" s="65" t="s">
        <v>14</v>
      </c>
      <c r="H18" s="52"/>
      <c r="I18" s="64"/>
      <c r="J18" s="213"/>
      <c r="K18" s="214"/>
      <c r="L18" s="79"/>
      <c r="M18" s="33" t="s">
        <v>19</v>
      </c>
      <c r="N18" s="45"/>
    </row>
    <row r="19" spans="1:19" x14ac:dyDescent="0.25">
      <c r="G19" s="65" t="s">
        <v>15</v>
      </c>
      <c r="H19" s="52"/>
      <c r="I19" s="52"/>
      <c r="J19" s="213"/>
      <c r="K19" s="214"/>
      <c r="L19" s="79"/>
      <c r="M19" s="33" t="s">
        <v>19</v>
      </c>
      <c r="N19" s="45"/>
    </row>
    <row r="20" spans="1:19" x14ac:dyDescent="0.25">
      <c r="G20" s="65" t="s">
        <v>16</v>
      </c>
      <c r="H20" s="52"/>
      <c r="I20" s="52"/>
      <c r="J20" s="213"/>
      <c r="K20" s="214"/>
      <c r="L20" s="79"/>
      <c r="M20" s="33" t="s">
        <v>19</v>
      </c>
      <c r="N20" s="45"/>
    </row>
    <row r="21" spans="1:19" ht="6.75" customHeight="1" x14ac:dyDescent="0.25">
      <c r="C21" s="17"/>
      <c r="D21" s="17"/>
      <c r="E21" s="17"/>
      <c r="F21" s="41"/>
      <c r="G21" s="17"/>
      <c r="H21" s="17"/>
      <c r="I21" s="18"/>
      <c r="J21" s="211"/>
      <c r="K21" s="212"/>
    </row>
    <row r="22" spans="1:19" x14ac:dyDescent="0.25">
      <c r="A22" s="53" t="s">
        <v>34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21">
        <f>SUM(L17:L20)</f>
        <v>0</v>
      </c>
      <c r="M22" s="22" t="s">
        <v>19</v>
      </c>
      <c r="S22" s="66"/>
    </row>
    <row r="23" spans="1:19" ht="6.7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23"/>
      <c r="M23" s="24"/>
    </row>
    <row r="24" spans="1:19" ht="6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25"/>
      <c r="N24" s="4"/>
    </row>
    <row r="25" spans="1:19" ht="15" customHeight="1" x14ac:dyDescent="0.25">
      <c r="A25" s="4"/>
      <c r="B25" s="4"/>
      <c r="C25" s="1" t="s">
        <v>5</v>
      </c>
      <c r="D25" s="4"/>
      <c r="E25" s="4"/>
      <c r="F25" s="4"/>
      <c r="G25" s="4"/>
      <c r="H25" s="4"/>
      <c r="I25" s="4"/>
      <c r="J25" s="4"/>
      <c r="K25" s="4"/>
      <c r="L25" s="80">
        <v>0</v>
      </c>
      <c r="M25" s="81" t="s">
        <v>19</v>
      </c>
      <c r="N25" s="17"/>
    </row>
    <row r="26" spans="1:19" ht="10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25"/>
      <c r="N26" s="4"/>
    </row>
    <row r="27" spans="1:19" ht="15" customHeight="1" x14ac:dyDescent="0.25">
      <c r="A27" s="4"/>
      <c r="B27" s="4"/>
      <c r="C27" s="1" t="s">
        <v>0</v>
      </c>
      <c r="D27" s="4"/>
      <c r="E27" s="1" t="s">
        <v>1</v>
      </c>
      <c r="F27" s="71"/>
      <c r="G27" s="1"/>
      <c r="H27" s="4"/>
      <c r="I27" s="4"/>
      <c r="J27" s="4"/>
      <c r="K27" s="4"/>
      <c r="L27" s="27">
        <f>ROUND(L25*F27,2)</f>
        <v>0</v>
      </c>
      <c r="M27" s="26" t="s">
        <v>19</v>
      </c>
      <c r="N27" s="17"/>
    </row>
    <row r="28" spans="1:19" ht="9" customHeight="1" x14ac:dyDescent="0.25">
      <c r="A28" s="4"/>
      <c r="B28" s="4"/>
      <c r="C28" s="4"/>
      <c r="D28" s="4"/>
      <c r="E28" s="4"/>
      <c r="F28" s="44" t="s">
        <v>18</v>
      </c>
      <c r="G28" s="4"/>
      <c r="H28" s="4"/>
      <c r="I28" s="4"/>
      <c r="J28" s="4"/>
      <c r="K28" s="4"/>
      <c r="L28" s="28"/>
      <c r="M28" s="29"/>
      <c r="N28" s="17"/>
    </row>
    <row r="29" spans="1:19" ht="5.0999999999999996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25"/>
      <c r="N29" s="4"/>
    </row>
    <row r="30" spans="1:19" ht="15" customHeight="1" x14ac:dyDescent="0.25">
      <c r="A30" s="53" t="s">
        <v>6</v>
      </c>
      <c r="B30" s="54"/>
      <c r="C30" s="54"/>
      <c r="D30" s="54"/>
      <c r="E30" s="54"/>
      <c r="F30" s="54"/>
      <c r="G30" s="54"/>
      <c r="H30" s="54"/>
      <c r="I30" s="54"/>
      <c r="J30" s="31"/>
      <c r="K30" s="31"/>
      <c r="L30" s="21">
        <f>L25-L27</f>
        <v>0</v>
      </c>
      <c r="M30" s="22" t="s">
        <v>19</v>
      </c>
      <c r="N30" s="31"/>
    </row>
    <row r="31" spans="1:19" ht="5.0999999999999996" customHeight="1" x14ac:dyDescent="0.25">
      <c r="A31" s="53"/>
      <c r="B31" s="54"/>
      <c r="C31" s="54"/>
      <c r="D31" s="54"/>
      <c r="E31" s="54"/>
      <c r="F31" s="54"/>
      <c r="G31" s="54"/>
      <c r="H31" s="54"/>
      <c r="I31" s="54"/>
      <c r="J31" s="31"/>
      <c r="K31" s="31"/>
      <c r="L31" s="113"/>
      <c r="M31" s="53"/>
      <c r="N31" s="31"/>
    </row>
    <row r="32" spans="1:19" x14ac:dyDescent="0.25">
      <c r="A32" s="99"/>
      <c r="B32" s="99"/>
      <c r="C32" s="123" t="s">
        <v>44</v>
      </c>
      <c r="D32" s="123"/>
      <c r="E32" s="123"/>
      <c r="F32" s="123"/>
      <c r="G32" s="123"/>
      <c r="H32" s="123"/>
      <c r="I32" s="123"/>
      <c r="J32" s="123"/>
      <c r="K32" s="123"/>
      <c r="L32" s="124"/>
      <c r="M32" s="125"/>
      <c r="N32" s="4"/>
    </row>
    <row r="33" spans="1:14" ht="15" customHeight="1" x14ac:dyDescent="0.25">
      <c r="A33" s="99"/>
      <c r="B33" s="99"/>
      <c r="C33" s="126"/>
      <c r="D33" s="127"/>
      <c r="E33" s="127" t="s">
        <v>9</v>
      </c>
      <c r="F33" s="112"/>
      <c r="G33" s="127"/>
      <c r="H33" s="127"/>
      <c r="I33" s="175">
        <f>ROUND($L$30*F33,2)</f>
        <v>0</v>
      </c>
      <c r="J33" s="128" t="s">
        <v>19</v>
      </c>
      <c r="K33" s="123"/>
      <c r="L33" s="124"/>
      <c r="M33" s="125"/>
      <c r="N33" s="4"/>
    </row>
    <row r="34" spans="1:14" ht="15" customHeight="1" x14ac:dyDescent="0.25">
      <c r="A34" s="99"/>
      <c r="B34" s="99"/>
      <c r="C34" s="129"/>
      <c r="D34" s="130"/>
      <c r="E34" s="170" t="s">
        <v>52</v>
      </c>
      <c r="F34" s="72"/>
      <c r="G34" s="130"/>
      <c r="H34" s="130"/>
      <c r="I34" s="176">
        <f>ROUND($L$30*F34,2)</f>
        <v>0</v>
      </c>
      <c r="J34" s="131" t="s">
        <v>19</v>
      </c>
      <c r="K34" s="123"/>
      <c r="L34" s="124"/>
      <c r="M34" s="125"/>
      <c r="N34" s="4"/>
    </row>
    <row r="35" spans="1:14" ht="15" customHeight="1" x14ac:dyDescent="0.25">
      <c r="A35" s="99"/>
      <c r="B35" s="99"/>
      <c r="C35" s="132"/>
      <c r="D35" s="133"/>
      <c r="E35" s="133" t="s">
        <v>2</v>
      </c>
      <c r="F35" s="174"/>
      <c r="G35" s="133"/>
      <c r="H35" s="133"/>
      <c r="I35" s="84"/>
      <c r="J35" s="135" t="s">
        <v>19</v>
      </c>
      <c r="K35" s="123"/>
      <c r="L35" s="136">
        <f>IF(H4=TRUE,SUM(I33:I35),0)</f>
        <v>0</v>
      </c>
      <c r="M35" s="137" t="s">
        <v>19</v>
      </c>
      <c r="N35" s="17"/>
    </row>
    <row r="36" spans="1:14" ht="7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28"/>
      <c r="M36" s="29"/>
      <c r="N36" s="17"/>
    </row>
    <row r="37" spans="1:14" ht="7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32"/>
      <c r="M37" s="33"/>
      <c r="N37" s="17"/>
    </row>
    <row r="38" spans="1:14" ht="15" customHeight="1" x14ac:dyDescent="0.25">
      <c r="A38" s="4"/>
      <c r="B38" s="1" t="s">
        <v>3</v>
      </c>
      <c r="D38" s="1"/>
      <c r="E38" s="1"/>
      <c r="F38" s="1"/>
      <c r="G38" s="1"/>
      <c r="H38" s="1"/>
      <c r="I38" s="1"/>
      <c r="J38" s="1"/>
      <c r="K38" s="4"/>
      <c r="L38" s="21">
        <f>L30-L35</f>
        <v>0</v>
      </c>
      <c r="M38" s="26" t="s">
        <v>19</v>
      </c>
      <c r="N38" s="17"/>
    </row>
    <row r="39" spans="1:14" ht="7.5" customHeight="1" x14ac:dyDescent="0.25">
      <c r="A39" s="4"/>
      <c r="B39" s="4"/>
      <c r="C39" s="1"/>
      <c r="D39" s="1"/>
      <c r="E39" s="1"/>
      <c r="F39" s="1"/>
      <c r="G39" s="1"/>
      <c r="H39" s="1"/>
      <c r="I39" s="1"/>
      <c r="J39" s="1"/>
      <c r="K39" s="4"/>
      <c r="L39" s="23"/>
      <c r="M39" s="24"/>
      <c r="N39" s="17"/>
    </row>
    <row r="40" spans="1:14" ht="15" customHeight="1" x14ac:dyDescent="0.25">
      <c r="A40" s="4"/>
      <c r="B40" s="4"/>
      <c r="C40" s="109" t="s">
        <v>40</v>
      </c>
      <c r="D40" s="89"/>
      <c r="E40" s="177"/>
      <c r="F40" s="111">
        <v>0.19</v>
      </c>
      <c r="G40" s="89"/>
      <c r="H40" s="1"/>
      <c r="I40" s="1"/>
      <c r="J40" s="1"/>
      <c r="K40" s="4"/>
      <c r="L40" s="34">
        <f>ROUND(L38*F40,2)</f>
        <v>0</v>
      </c>
      <c r="M40" s="26" t="s">
        <v>19</v>
      </c>
      <c r="N40" s="17"/>
    </row>
    <row r="41" spans="1:14" ht="7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28"/>
      <c r="M41" s="29"/>
      <c r="N41" s="17"/>
    </row>
    <row r="42" spans="1:14" ht="7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25"/>
      <c r="N42" s="4"/>
    </row>
    <row r="43" spans="1:14" ht="15" customHeight="1" x14ac:dyDescent="0.3">
      <c r="A43" s="53" t="s">
        <v>43</v>
      </c>
      <c r="B43" s="54"/>
      <c r="C43" s="54"/>
      <c r="D43" s="54"/>
      <c r="E43" s="54"/>
      <c r="F43" s="31"/>
      <c r="G43" s="31"/>
      <c r="H43" s="31"/>
      <c r="I43" s="31"/>
      <c r="J43" s="31"/>
      <c r="K43" s="31"/>
      <c r="L43" s="21">
        <f>L38+L40</f>
        <v>0</v>
      </c>
      <c r="M43" s="22" t="s">
        <v>19</v>
      </c>
      <c r="N43" s="31"/>
    </row>
    <row r="44" spans="1:14" ht="5.0999999999999996" customHeight="1" x14ac:dyDescent="0.25">
      <c r="A44" s="53"/>
      <c r="B44" s="54"/>
      <c r="C44" s="54"/>
      <c r="D44" s="54"/>
      <c r="E44" s="54"/>
      <c r="F44" s="31"/>
      <c r="G44" s="31"/>
      <c r="H44" s="31"/>
      <c r="I44" s="31"/>
      <c r="J44" s="31"/>
      <c r="K44" s="31"/>
      <c r="L44" s="113"/>
      <c r="M44" s="53"/>
      <c r="N44" s="31"/>
    </row>
    <row r="45" spans="1:14" ht="15" customHeight="1" x14ac:dyDescent="0.25">
      <c r="A45" s="53"/>
      <c r="B45" s="54"/>
      <c r="C45" s="123" t="s">
        <v>47</v>
      </c>
      <c r="D45" s="138"/>
      <c r="E45" s="138"/>
      <c r="F45" s="139"/>
      <c r="G45" s="139"/>
      <c r="H45" s="139"/>
      <c r="I45" s="139"/>
      <c r="J45" s="139"/>
      <c r="K45" s="140"/>
      <c r="L45" s="141"/>
      <c r="M45" s="141"/>
    </row>
    <row r="46" spans="1:14" ht="15" customHeight="1" x14ac:dyDescent="0.25">
      <c r="A46" s="53"/>
      <c r="B46" s="54"/>
      <c r="C46" s="126"/>
      <c r="D46" s="127"/>
      <c r="E46" s="142" t="s">
        <v>45</v>
      </c>
      <c r="F46" s="122"/>
      <c r="G46" s="127"/>
      <c r="H46" s="127"/>
      <c r="I46" s="121">
        <f>ROUND(L43*F46,2)</f>
        <v>0</v>
      </c>
      <c r="J46" s="143" t="s">
        <v>19</v>
      </c>
      <c r="K46" s="140"/>
      <c r="L46" s="141"/>
      <c r="M46" s="141"/>
      <c r="N46" s="94"/>
    </row>
    <row r="47" spans="1:14" ht="15" customHeight="1" x14ac:dyDescent="0.25">
      <c r="A47" s="53"/>
      <c r="B47" s="54"/>
      <c r="C47" s="144" t="s">
        <v>46</v>
      </c>
      <c r="D47" s="145"/>
      <c r="E47" s="200"/>
      <c r="F47" s="201"/>
      <c r="G47" s="201"/>
      <c r="H47" s="201"/>
      <c r="I47" s="201"/>
      <c r="J47" s="202"/>
      <c r="K47" s="149"/>
      <c r="L47" s="150"/>
      <c r="M47" s="151"/>
      <c r="N47" s="31"/>
    </row>
    <row r="48" spans="1:14" ht="15" customHeight="1" x14ac:dyDescent="0.25">
      <c r="A48" s="53"/>
      <c r="B48" s="54"/>
      <c r="C48" s="152"/>
      <c r="D48" s="153"/>
      <c r="E48" s="203"/>
      <c r="F48" s="204"/>
      <c r="G48" s="204"/>
      <c r="H48" s="204"/>
      <c r="I48" s="204"/>
      <c r="J48" s="205"/>
      <c r="K48" s="149"/>
      <c r="L48" s="136">
        <f>I46</f>
        <v>0</v>
      </c>
      <c r="M48" s="137" t="s">
        <v>19</v>
      </c>
      <c r="N48" s="31"/>
    </row>
    <row r="49" spans="1:14" ht="5.0999999999999996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25"/>
      <c r="N49" s="4"/>
    </row>
    <row r="50" spans="1:14" ht="15" customHeight="1" x14ac:dyDescent="0.25">
      <c r="A50" s="4"/>
      <c r="B50" s="89" t="s">
        <v>4</v>
      </c>
      <c r="D50" s="1"/>
      <c r="E50" s="1"/>
      <c r="F50" s="1"/>
      <c r="G50" s="1"/>
      <c r="H50" s="1"/>
      <c r="I50" s="1"/>
      <c r="J50" s="1"/>
      <c r="K50" s="4"/>
      <c r="L50" s="21">
        <f>L43-L48</f>
        <v>0</v>
      </c>
      <c r="M50" s="26" t="s">
        <v>19</v>
      </c>
      <c r="N50" s="17"/>
    </row>
    <row r="51" spans="1:14" ht="5.0999999999999996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25"/>
      <c r="N51" s="4"/>
    </row>
    <row r="52" spans="1:14" ht="15" customHeight="1" x14ac:dyDescent="0.25">
      <c r="A52" s="4"/>
      <c r="B52" s="4"/>
      <c r="C52" s="123" t="s">
        <v>48</v>
      </c>
      <c r="D52" s="123"/>
      <c r="E52" s="123"/>
      <c r="F52" s="123"/>
      <c r="G52" s="123"/>
      <c r="H52" s="123"/>
      <c r="I52" s="123"/>
      <c r="J52" s="123"/>
      <c r="K52" s="123"/>
      <c r="L52" s="124"/>
      <c r="M52" s="125"/>
      <c r="N52" s="4"/>
    </row>
    <row r="53" spans="1:14" ht="15" customHeight="1" x14ac:dyDescent="0.3">
      <c r="A53" s="20"/>
      <c r="B53" s="20"/>
      <c r="C53" s="126" t="s">
        <v>0</v>
      </c>
      <c r="D53" s="127"/>
      <c r="E53" s="157" t="s">
        <v>7</v>
      </c>
      <c r="F53" s="112"/>
      <c r="G53" s="158"/>
      <c r="H53" s="159"/>
      <c r="I53" s="166" t="s">
        <v>41</v>
      </c>
      <c r="J53" s="178"/>
      <c r="K53" s="140"/>
      <c r="L53" s="141"/>
      <c r="M53" s="141"/>
      <c r="N53" s="17"/>
    </row>
    <row r="54" spans="1:14" ht="15" customHeight="1" x14ac:dyDescent="0.25">
      <c r="A54" s="20"/>
      <c r="B54" s="20"/>
      <c r="C54" s="132"/>
      <c r="D54" s="133"/>
      <c r="E54" s="161" t="s">
        <v>42</v>
      </c>
      <c r="F54" s="162" t="s">
        <v>18</v>
      </c>
      <c r="G54" s="163"/>
      <c r="H54" s="163"/>
      <c r="I54" s="168"/>
      <c r="J54" s="164"/>
      <c r="K54" s="140"/>
      <c r="L54" s="136">
        <f>ROUND(IF(H2=TRUE,IF(IF(I54="",L50*F53,(L50*F53)-I54)&lt;0,0,IF(I54="",L50*F53,(L50*F53)-I54)),0),2)</f>
        <v>0</v>
      </c>
      <c r="M54" s="137" t="s">
        <v>19</v>
      </c>
      <c r="N54" s="31"/>
    </row>
    <row r="55" spans="1:14" ht="8.25" customHeight="1" thickBot="1" x14ac:dyDescent="0.3">
      <c r="A55" s="20"/>
      <c r="B55" s="20"/>
      <c r="C55" s="1"/>
      <c r="D55" s="1"/>
      <c r="E55" s="1"/>
      <c r="F55" s="20"/>
      <c r="G55" s="20"/>
      <c r="H55" s="20"/>
      <c r="I55" s="102"/>
      <c r="J55" s="20"/>
      <c r="K55" s="30"/>
      <c r="L55" s="32"/>
      <c r="M55" s="33"/>
      <c r="N55" s="31"/>
    </row>
    <row r="56" spans="1:14" ht="15" customHeight="1" thickBot="1" x14ac:dyDescent="0.3">
      <c r="A56" s="20"/>
      <c r="B56" s="89" t="s">
        <v>8</v>
      </c>
      <c r="D56" s="1"/>
      <c r="E56" s="1"/>
      <c r="F56" s="20"/>
      <c r="G56" s="20"/>
      <c r="H56" s="20"/>
      <c r="I56" s="20"/>
      <c r="J56" s="20"/>
      <c r="K56" s="30"/>
      <c r="L56" s="62">
        <f>L43-L48-L54</f>
        <v>0</v>
      </c>
      <c r="M56" s="58" t="s">
        <v>19</v>
      </c>
    </row>
    <row r="57" spans="1:14" ht="15" customHeight="1" x14ac:dyDescent="0.25">
      <c r="A57" s="20"/>
      <c r="B57" s="20"/>
      <c r="C57" s="1"/>
      <c r="D57" s="1"/>
      <c r="E57" s="1"/>
      <c r="F57" s="20"/>
      <c r="G57" s="20"/>
      <c r="H57" s="20"/>
      <c r="I57" s="20"/>
      <c r="J57" s="20"/>
      <c r="K57" s="30"/>
      <c r="L57" s="114"/>
      <c r="M57" s="101"/>
    </row>
    <row r="58" spans="1:14" ht="15" customHeight="1" x14ac:dyDescent="0.25">
      <c r="A58" s="4"/>
      <c r="B58" s="4"/>
      <c r="C58" s="9" t="s">
        <v>0</v>
      </c>
      <c r="D58" s="10"/>
      <c r="E58" s="169" t="s">
        <v>35</v>
      </c>
      <c r="F58" s="74"/>
      <c r="G58" s="85"/>
      <c r="H58" s="86"/>
      <c r="I58" s="87"/>
      <c r="J58" s="11" t="s">
        <v>19</v>
      </c>
      <c r="K58" s="4"/>
      <c r="L58" s="7"/>
      <c r="M58" s="7"/>
    </row>
    <row r="59" spans="1:14" ht="15" customHeight="1" x14ac:dyDescent="0.25">
      <c r="A59" s="4"/>
      <c r="B59" s="4"/>
      <c r="C59" s="12"/>
      <c r="D59" s="13"/>
      <c r="E59" s="48" t="s">
        <v>27</v>
      </c>
      <c r="F59" s="75"/>
      <c r="G59" s="77"/>
      <c r="H59" s="78"/>
      <c r="I59" s="79"/>
      <c r="J59" s="14" t="s">
        <v>19</v>
      </c>
      <c r="K59" s="4"/>
      <c r="L59" s="25"/>
      <c r="N59" s="4"/>
    </row>
    <row r="60" spans="1:14" ht="15" customHeight="1" x14ac:dyDescent="0.25">
      <c r="A60" s="4"/>
      <c r="B60" s="4"/>
      <c r="C60" s="12"/>
      <c r="E60" s="48" t="s">
        <v>28</v>
      </c>
      <c r="F60" s="75"/>
      <c r="G60" s="77"/>
      <c r="H60" s="78"/>
      <c r="I60" s="79"/>
      <c r="J60" s="14" t="s">
        <v>19</v>
      </c>
      <c r="K60" s="4"/>
      <c r="L60" s="25"/>
      <c r="N60" s="4"/>
    </row>
    <row r="61" spans="1:14" ht="15" customHeight="1" x14ac:dyDescent="0.25">
      <c r="A61" s="4"/>
      <c r="B61" s="4"/>
      <c r="C61" s="12"/>
      <c r="D61" s="13"/>
      <c r="E61" s="48" t="s">
        <v>29</v>
      </c>
      <c r="F61" s="75"/>
      <c r="G61" s="77"/>
      <c r="H61" s="78"/>
      <c r="I61" s="79"/>
      <c r="J61" s="14" t="s">
        <v>19</v>
      </c>
      <c r="K61" s="4"/>
      <c r="L61" s="25"/>
      <c r="N61" s="4"/>
    </row>
    <row r="62" spans="1:14" ht="15" customHeight="1" x14ac:dyDescent="0.25">
      <c r="A62" s="4"/>
      <c r="B62" s="4"/>
      <c r="C62" s="12"/>
      <c r="D62" s="13"/>
      <c r="E62" s="48" t="s">
        <v>30</v>
      </c>
      <c r="F62" s="75"/>
      <c r="G62" s="77"/>
      <c r="H62" s="78"/>
      <c r="I62" s="79"/>
      <c r="J62" s="14" t="s">
        <v>19</v>
      </c>
      <c r="K62" s="4"/>
      <c r="L62" s="25"/>
      <c r="N62" s="4"/>
    </row>
    <row r="63" spans="1:14" ht="15" customHeight="1" x14ac:dyDescent="0.25">
      <c r="A63" s="4"/>
      <c r="B63" s="4"/>
      <c r="C63" s="12"/>
      <c r="D63" s="13"/>
      <c r="E63" s="48" t="s">
        <v>31</v>
      </c>
      <c r="F63" s="76"/>
      <c r="G63" s="82"/>
      <c r="H63" s="83"/>
      <c r="I63" s="84"/>
      <c r="J63" s="16" t="s">
        <v>19</v>
      </c>
      <c r="K63" s="4"/>
      <c r="L63" s="25"/>
      <c r="N63" s="4"/>
    </row>
    <row r="64" spans="1:14" ht="15" customHeight="1" x14ac:dyDescent="0.25">
      <c r="A64" s="4"/>
      <c r="B64" s="4"/>
      <c r="C64" s="15"/>
      <c r="D64" s="3"/>
      <c r="E64" s="95" t="s">
        <v>49</v>
      </c>
      <c r="F64" s="76"/>
      <c r="G64" s="96"/>
      <c r="H64" s="97"/>
      <c r="I64" s="98"/>
      <c r="J64" s="16" t="s">
        <v>19</v>
      </c>
      <c r="K64" s="4"/>
      <c r="L64" s="61">
        <f>SUM(I58:I64)</f>
        <v>0</v>
      </c>
      <c r="M64" s="60" t="s">
        <v>19</v>
      </c>
      <c r="N64" s="94"/>
    </row>
    <row r="65" spans="1:14" ht="5.0999999999999996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35"/>
      <c r="M65" s="29"/>
      <c r="N65" s="17"/>
    </row>
    <row r="66" spans="1:14" ht="5.0999999999999996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36"/>
      <c r="M66" s="33"/>
      <c r="N66" s="17"/>
    </row>
    <row r="67" spans="1:14" ht="15" customHeight="1" x14ac:dyDescent="0.25">
      <c r="A67" s="4"/>
      <c r="B67" s="89" t="s">
        <v>53</v>
      </c>
      <c r="C67" s="4"/>
      <c r="D67" s="4"/>
      <c r="E67" s="4"/>
      <c r="F67" s="195"/>
      <c r="G67" s="196"/>
      <c r="H67" s="197" t="s">
        <v>7</v>
      </c>
      <c r="I67" s="193">
        <f>IF(AND(I54="",L67&lt;&gt;0),(L67/L56)*L54,IF(L54=0,0,"nicht ermittelbar"))</f>
        <v>0</v>
      </c>
      <c r="J67" s="194" t="s">
        <v>19</v>
      </c>
      <c r="K67" s="4"/>
      <c r="L67" s="61">
        <f>L56-L64</f>
        <v>0</v>
      </c>
      <c r="M67" s="60" t="s">
        <v>19</v>
      </c>
      <c r="N67" s="17"/>
    </row>
    <row r="68" spans="1:14" ht="5.0999999999999996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36"/>
      <c r="M68" s="33"/>
      <c r="N68" s="17"/>
    </row>
    <row r="69" spans="1:14" ht="15" customHeight="1" x14ac:dyDescent="0.25">
      <c r="A69" s="4"/>
      <c r="B69" s="89" t="s">
        <v>37</v>
      </c>
      <c r="D69" s="1"/>
      <c r="E69" s="1"/>
      <c r="F69" s="71"/>
      <c r="G69" s="90" t="s">
        <v>17</v>
      </c>
      <c r="H69" s="1"/>
      <c r="I69" s="73"/>
      <c r="J69" s="4"/>
      <c r="K69" s="4"/>
      <c r="L69" s="61">
        <f>IF(ROUND(L67*F69,2)&lt;0,0,ROUND(L67*F69,2))</f>
        <v>0</v>
      </c>
      <c r="M69" s="60" t="s">
        <v>19</v>
      </c>
      <c r="N69" s="17"/>
    </row>
    <row r="70" spans="1:14" ht="9.75" customHeight="1" x14ac:dyDescent="0.25">
      <c r="A70" s="4"/>
      <c r="B70" s="4"/>
      <c r="C70" s="4"/>
      <c r="D70" s="4"/>
      <c r="F70" s="190" t="s">
        <v>59</v>
      </c>
      <c r="G70" s="44"/>
      <c r="H70" s="44"/>
      <c r="I70" s="190" t="s">
        <v>58</v>
      </c>
      <c r="J70" s="4"/>
      <c r="K70" s="4"/>
      <c r="L70" s="35"/>
      <c r="M70" s="29"/>
      <c r="N70" s="17"/>
    </row>
    <row r="71" spans="1:14" ht="5.0999999999999996" customHeight="1" thickBot="1" x14ac:dyDescent="0.3">
      <c r="A71" s="4"/>
      <c r="B71" s="4"/>
      <c r="C71" s="4"/>
      <c r="D71" s="4"/>
      <c r="F71" s="44"/>
      <c r="G71" s="44"/>
      <c r="H71" s="44"/>
      <c r="I71" s="44"/>
      <c r="J71" s="4"/>
      <c r="K71" s="4"/>
      <c r="L71" s="36"/>
      <c r="M71" s="33"/>
      <c r="N71" s="17"/>
    </row>
    <row r="72" spans="1:14" ht="15" customHeight="1" thickBot="1" x14ac:dyDescent="0.3">
      <c r="A72" s="19" t="s">
        <v>38</v>
      </c>
      <c r="B72" s="20"/>
      <c r="C72" s="20"/>
      <c r="D72" s="20"/>
      <c r="F72" s="20"/>
      <c r="G72" s="20"/>
      <c r="H72" s="38"/>
      <c r="I72" s="43"/>
      <c r="J72" s="31"/>
      <c r="K72" s="30"/>
      <c r="L72" s="57">
        <f>L67-L69</f>
        <v>0</v>
      </c>
      <c r="M72" s="58" t="s">
        <v>19</v>
      </c>
      <c r="N72" s="39"/>
    </row>
    <row r="73" spans="1:14" ht="6.75" customHeight="1" x14ac:dyDescent="0.25">
      <c r="A73" s="4"/>
      <c r="B73" s="4"/>
      <c r="C73" s="4"/>
      <c r="D73" s="4"/>
      <c r="E73" s="4"/>
      <c r="F73" s="4"/>
      <c r="G73" s="4"/>
      <c r="H73" s="4"/>
      <c r="I73" s="40"/>
      <c r="J73" s="4"/>
      <c r="K73" s="4"/>
      <c r="L73" s="37"/>
      <c r="N73" s="4"/>
    </row>
    <row r="74" spans="1:14" ht="15" customHeight="1" x14ac:dyDescent="0.25">
      <c r="A74" s="4"/>
      <c r="B74" s="4"/>
      <c r="C74" s="46" t="s">
        <v>50</v>
      </c>
      <c r="D74" s="1"/>
      <c r="E74" s="46"/>
      <c r="F74" s="71"/>
      <c r="H74" s="89" t="s">
        <v>51</v>
      </c>
      <c r="I74" s="180"/>
      <c r="J74" s="17"/>
      <c r="K74" s="4"/>
      <c r="L74" s="59">
        <f>IF(H4=TRUE,ROUND(L43*F74,2),0)</f>
        <v>0</v>
      </c>
      <c r="M74" s="60" t="s">
        <v>19</v>
      </c>
      <c r="N74" s="17"/>
    </row>
    <row r="75" spans="1:14" ht="5.0999999999999996" customHeight="1" x14ac:dyDescent="0.25">
      <c r="A75" s="4"/>
      <c r="B75" s="4"/>
      <c r="C75" s="89"/>
      <c r="D75" s="1"/>
      <c r="E75" s="46"/>
      <c r="F75" s="179"/>
      <c r="G75" s="104"/>
      <c r="H75" s="104"/>
      <c r="I75" s="180"/>
      <c r="J75" s="17"/>
      <c r="K75" s="4"/>
      <c r="L75" s="106"/>
      <c r="M75" s="100"/>
      <c r="N75" s="17"/>
    </row>
    <row r="76" spans="1:14" ht="5.0999999999999996" customHeight="1" thickBot="1" x14ac:dyDescent="0.3">
      <c r="A76" s="4"/>
      <c r="B76" s="4"/>
      <c r="C76" s="89"/>
      <c r="D76" s="1"/>
      <c r="E76" s="46"/>
      <c r="F76" s="179"/>
      <c r="G76" s="104"/>
      <c r="H76" s="104"/>
      <c r="I76" s="180"/>
      <c r="J76" s="17"/>
      <c r="K76" s="4"/>
      <c r="L76" s="107"/>
      <c r="M76" s="108"/>
      <c r="N76" s="17"/>
    </row>
    <row r="77" spans="1:14" ht="15" customHeight="1" thickBot="1" x14ac:dyDescent="0.3">
      <c r="A77" s="19" t="s">
        <v>36</v>
      </c>
      <c r="B77" s="1"/>
      <c r="C77" s="1"/>
      <c r="D77" s="1"/>
      <c r="E77" s="1"/>
      <c r="F77" s="1"/>
      <c r="G77" s="1"/>
      <c r="H77" s="17"/>
      <c r="I77" s="42"/>
      <c r="J77" s="17"/>
      <c r="K77" s="4"/>
      <c r="L77" s="57">
        <f>L72-L74</f>
        <v>0</v>
      </c>
      <c r="M77" s="58" t="s">
        <v>19</v>
      </c>
      <c r="N77" s="39"/>
    </row>
    <row r="78" spans="1:14" x14ac:dyDescent="0.25">
      <c r="A78" s="4"/>
      <c r="B78" s="4"/>
      <c r="D78" s="4"/>
      <c r="E78" s="4"/>
      <c r="F78" s="4"/>
      <c r="H78" s="4"/>
      <c r="I78" s="4"/>
      <c r="J78" s="4"/>
      <c r="K78" s="4"/>
      <c r="N78" s="4"/>
    </row>
    <row r="90" spans="13:15" x14ac:dyDescent="0.25">
      <c r="M90" s="92" t="s">
        <v>39</v>
      </c>
      <c r="N90" s="93">
        <v>45616</v>
      </c>
      <c r="O90" s="91"/>
    </row>
  </sheetData>
  <sheetProtection algorithmName="SHA-512" hashValue="WlVnUCTAhHbSzAhSmvz4EoEEfBlgu0H7tku0ukxD9f+Tz1Ka3XcdqVomXUCfPJ4YD18QBibNf77LIAY98zaqZw==" saltValue="kuLAGNLXTqiHo6AT5ORMBQ==" spinCount="100000" sheet="1" objects="1" scenarios="1"/>
  <mergeCells count="13">
    <mergeCell ref="E47:J48"/>
    <mergeCell ref="J2:K2"/>
    <mergeCell ref="J11:N11"/>
    <mergeCell ref="J21:K21"/>
    <mergeCell ref="J20:K20"/>
    <mergeCell ref="J17:K17"/>
    <mergeCell ref="J12:N12"/>
    <mergeCell ref="G17:I17"/>
    <mergeCell ref="J18:K18"/>
    <mergeCell ref="J19:K19"/>
    <mergeCell ref="J13:N13"/>
    <mergeCell ref="J14:N14"/>
    <mergeCell ref="J15:N15"/>
  </mergeCells>
  <phoneticPr fontId="13" type="noConversion"/>
  <hyperlinks>
    <hyperlink ref="A14" r:id="rId1" xr:uid="{00000000-0004-0000-0000-000000000000}"/>
  </hyperlinks>
  <pageMargins left="0.78740157480314965" right="0.27559055118110237" top="0.37812499999999999" bottom="0.18906249999999999" header="0.59055118110236227" footer="0.23622047244094491"/>
  <pageSetup paperSize="9" scale="67" orientation="portrait" r:id="rId2"/>
  <headerFooter alignWithMargins="0"/>
  <rowBreaks count="1" manualBreakCount="1">
    <brk id="89" max="16383" man="1"/>
  </rowBreaks>
  <colBreaks count="1" manualBreakCount="1">
    <brk id="2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6</xdr:col>
                    <xdr:colOff>152400</xdr:colOff>
                    <xdr:row>1</xdr:row>
                    <xdr:rowOff>0</xdr:rowOff>
                  </from>
                  <to>
                    <xdr:col>7</xdr:col>
                    <xdr:colOff>7620</xdr:colOff>
                    <xdr:row>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160020</xdr:colOff>
                    <xdr:row>3</xdr:row>
                    <xdr:rowOff>30480</xdr:rowOff>
                  </from>
                  <to>
                    <xdr:col>7</xdr:col>
                    <xdr:colOff>137160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6</xdr:col>
                    <xdr:colOff>175260</xdr:colOff>
                    <xdr:row>5</xdr:row>
                    <xdr:rowOff>0</xdr:rowOff>
                  </from>
                  <to>
                    <xdr:col>8</xdr:col>
                    <xdr:colOff>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6</xdr:col>
                    <xdr:colOff>175260</xdr:colOff>
                    <xdr:row>6</xdr:row>
                    <xdr:rowOff>38100</xdr:rowOff>
                  </from>
                  <to>
                    <xdr:col>8</xdr:col>
                    <xdr:colOff>0</xdr:colOff>
                    <xdr:row>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90"/>
  <sheetViews>
    <sheetView showGridLines="0" topLeftCell="A49" zoomScale="140" zoomScaleNormal="140" zoomScaleSheetLayoutView="75" zoomScalePageLayoutView="80" workbookViewId="0">
      <selection activeCell="A14" sqref="A14"/>
    </sheetView>
  </sheetViews>
  <sheetFormatPr baseColWidth="10" defaultColWidth="11.44140625" defaultRowHeight="13.8" x14ac:dyDescent="0.25"/>
  <cols>
    <col min="1" max="2" width="2.6640625" style="7" customWidth="1"/>
    <col min="3" max="4" width="4.5546875" style="7" customWidth="1"/>
    <col min="5" max="5" width="37.88671875" style="7" customWidth="1"/>
    <col min="6" max="6" width="10.109375" style="7" bestFit="1" customWidth="1"/>
    <col min="7" max="7" width="5" style="7" customWidth="1"/>
    <col min="8" max="8" width="2.109375" style="7" customWidth="1"/>
    <col min="9" max="9" width="17.5546875" style="7" customWidth="1"/>
    <col min="10" max="10" width="7" style="7" customWidth="1"/>
    <col min="11" max="11" width="3.88671875" style="7" customWidth="1"/>
    <col min="12" max="12" width="19" style="5" bestFit="1" customWidth="1"/>
    <col min="13" max="13" width="4.109375" style="6" customWidth="1"/>
    <col min="14" max="14" width="18.5546875" style="7" customWidth="1"/>
    <col min="15" max="16384" width="11.44140625" style="7"/>
  </cols>
  <sheetData>
    <row r="1" spans="1:14" s="1" customFormat="1" ht="22.8" x14ac:dyDescent="0.4">
      <c r="A1" s="63" t="s">
        <v>22</v>
      </c>
    </row>
    <row r="2" spans="1:14" ht="17.399999999999999" x14ac:dyDescent="0.3">
      <c r="G2" s="69"/>
      <c r="H2" s="67" t="b">
        <v>1</v>
      </c>
      <c r="I2" s="2" t="s">
        <v>60</v>
      </c>
      <c r="J2" s="206"/>
      <c r="K2" s="207"/>
      <c r="M2" s="56" t="s">
        <v>54</v>
      </c>
      <c r="N2" s="72"/>
    </row>
    <row r="3" spans="1:14" s="1" customFormat="1" ht="5.25" customHeight="1" x14ac:dyDescent="0.25">
      <c r="H3" s="7"/>
      <c r="I3" s="5"/>
      <c r="K3" s="182"/>
      <c r="M3" s="89"/>
    </row>
    <row r="4" spans="1:14" ht="17.399999999999999" x14ac:dyDescent="0.3">
      <c r="G4" s="69"/>
      <c r="H4" s="88" t="b">
        <v>0</v>
      </c>
      <c r="I4" s="2" t="s">
        <v>23</v>
      </c>
      <c r="K4" s="183"/>
      <c r="M4" s="56" t="s">
        <v>55</v>
      </c>
      <c r="N4" s="72"/>
    </row>
    <row r="5" spans="1:14" s="1" customFormat="1" ht="5.25" customHeight="1" x14ac:dyDescent="0.25">
      <c r="H5" s="7"/>
      <c r="I5" s="7"/>
      <c r="K5" s="182"/>
      <c r="L5" s="7"/>
      <c r="M5" s="5"/>
    </row>
    <row r="6" spans="1:14" ht="17.399999999999999" x14ac:dyDescent="0.3">
      <c r="G6" s="69"/>
      <c r="H6" s="68"/>
      <c r="I6" s="55" t="s">
        <v>24</v>
      </c>
      <c r="K6" s="182"/>
      <c r="L6" s="7"/>
      <c r="M6" s="56" t="s">
        <v>56</v>
      </c>
      <c r="N6" s="72"/>
    </row>
    <row r="7" spans="1:14" s="1" customFormat="1" ht="5.25" customHeight="1" x14ac:dyDescent="0.25"/>
    <row r="8" spans="1:14" s="1" customFormat="1" ht="12" customHeight="1" x14ac:dyDescent="0.3">
      <c r="G8" s="70"/>
      <c r="H8" s="68"/>
      <c r="I8" s="55" t="s">
        <v>25</v>
      </c>
      <c r="K8" s="44"/>
      <c r="M8" s="2"/>
    </row>
    <row r="9" spans="1:14" s="1" customFormat="1" ht="13.2" x14ac:dyDescent="0.25">
      <c r="A9" s="13"/>
      <c r="B9" s="13"/>
      <c r="C9" s="13"/>
      <c r="D9" s="13"/>
      <c r="E9" s="13"/>
      <c r="F9" s="13"/>
      <c r="I9" s="1" t="s">
        <v>26</v>
      </c>
      <c r="K9" s="13"/>
      <c r="L9" s="13"/>
    </row>
    <row r="10" spans="1:14" s="1" customFormat="1" ht="13.2" x14ac:dyDescent="0.25">
      <c r="A10" s="13"/>
      <c r="B10" s="13"/>
      <c r="C10" s="13"/>
      <c r="D10" s="13"/>
      <c r="E10" s="13"/>
      <c r="F10" s="13"/>
      <c r="K10" s="13"/>
      <c r="L10" s="13"/>
    </row>
    <row r="11" spans="1:14" s="45" customFormat="1" ht="21.9" customHeight="1" x14ac:dyDescent="0.4">
      <c r="A11" s="50" t="s">
        <v>20</v>
      </c>
      <c r="D11" s="13"/>
      <c r="E11" s="51"/>
      <c r="G11" s="120" t="s">
        <v>57</v>
      </c>
      <c r="H11" s="115"/>
      <c r="I11" s="116"/>
      <c r="J11" s="217"/>
      <c r="K11" s="218"/>
      <c r="L11" s="218"/>
      <c r="M11" s="218"/>
      <c r="N11" s="219"/>
    </row>
    <row r="12" spans="1:14" ht="21.9" customHeight="1" x14ac:dyDescent="0.4">
      <c r="A12" s="47" t="s">
        <v>21</v>
      </c>
      <c r="D12" s="1"/>
      <c r="E12" s="49"/>
      <c r="G12" s="120" t="s">
        <v>32</v>
      </c>
      <c r="H12" s="184"/>
      <c r="I12" s="119"/>
      <c r="J12" s="217"/>
      <c r="K12" s="218"/>
      <c r="L12" s="218"/>
      <c r="M12" s="218"/>
      <c r="N12" s="219"/>
    </row>
    <row r="13" spans="1:14" ht="21.9" customHeight="1" x14ac:dyDescent="0.4">
      <c r="A13" s="47"/>
      <c r="D13" s="1"/>
      <c r="E13" s="49"/>
      <c r="G13" s="117" t="s">
        <v>12</v>
      </c>
      <c r="H13" s="118"/>
      <c r="I13" s="119"/>
      <c r="J13" s="217"/>
      <c r="K13" s="218"/>
      <c r="L13" s="218"/>
      <c r="M13" s="218"/>
      <c r="N13" s="219"/>
    </row>
    <row r="14" spans="1:14" ht="21.9" customHeight="1" x14ac:dyDescent="0.3">
      <c r="A14" s="191" t="s">
        <v>62</v>
      </c>
      <c r="D14" s="1"/>
      <c r="E14" s="49"/>
      <c r="F14" s="1"/>
      <c r="G14" s="120" t="s">
        <v>11</v>
      </c>
      <c r="H14" s="118"/>
      <c r="I14" s="119"/>
      <c r="J14" s="217"/>
      <c r="K14" s="218"/>
      <c r="L14" s="218"/>
      <c r="M14" s="218"/>
      <c r="N14" s="219"/>
    </row>
    <row r="15" spans="1:14" ht="21.9" customHeight="1" x14ac:dyDescent="0.3">
      <c r="F15" s="1"/>
      <c r="G15" s="120" t="s">
        <v>10</v>
      </c>
      <c r="H15" s="118"/>
      <c r="I15" s="119"/>
      <c r="J15" s="217"/>
      <c r="K15" s="218"/>
      <c r="L15" s="218"/>
      <c r="M15" s="218"/>
      <c r="N15" s="219"/>
    </row>
    <row r="16" spans="1:14" s="45" customFormat="1" ht="10.5" customHeight="1" x14ac:dyDescent="0.25">
      <c r="C16" s="13"/>
      <c r="D16" s="13"/>
      <c r="E16" s="13"/>
      <c r="F16" s="13"/>
      <c r="G16" s="13"/>
    </row>
    <row r="17" spans="1:19" s="45" customFormat="1" x14ac:dyDescent="0.25">
      <c r="A17" s="53" t="s">
        <v>33</v>
      </c>
      <c r="G17" s="215" t="s">
        <v>13</v>
      </c>
      <c r="H17" s="216"/>
      <c r="I17" s="216"/>
      <c r="J17" s="213"/>
      <c r="K17" s="214"/>
      <c r="L17" s="79"/>
      <c r="M17" s="33" t="s">
        <v>19</v>
      </c>
    </row>
    <row r="18" spans="1:19" x14ac:dyDescent="0.25">
      <c r="G18" s="173" t="s">
        <v>14</v>
      </c>
      <c r="H18" s="172"/>
      <c r="I18" s="171"/>
      <c r="J18" s="213"/>
      <c r="K18" s="214"/>
      <c r="L18" s="79"/>
      <c r="M18" s="33" t="s">
        <v>19</v>
      </c>
      <c r="N18" s="45"/>
    </row>
    <row r="19" spans="1:19" x14ac:dyDescent="0.25">
      <c r="G19" s="173" t="s">
        <v>15</v>
      </c>
      <c r="H19" s="172"/>
      <c r="I19" s="172"/>
      <c r="J19" s="213"/>
      <c r="K19" s="214"/>
      <c r="L19" s="79"/>
      <c r="M19" s="33" t="s">
        <v>19</v>
      </c>
      <c r="N19" s="45"/>
    </row>
    <row r="20" spans="1:19" x14ac:dyDescent="0.25">
      <c r="G20" s="173" t="s">
        <v>16</v>
      </c>
      <c r="H20" s="172"/>
      <c r="I20" s="172"/>
      <c r="J20" s="213"/>
      <c r="K20" s="214"/>
      <c r="L20" s="79"/>
      <c r="M20" s="33" t="s">
        <v>19</v>
      </c>
      <c r="N20" s="45"/>
    </row>
    <row r="21" spans="1:19" ht="6.75" customHeight="1" x14ac:dyDescent="0.25">
      <c r="C21" s="17"/>
      <c r="D21" s="17"/>
      <c r="E21" s="17"/>
      <c r="F21" s="41"/>
      <c r="G21" s="17"/>
      <c r="H21" s="17"/>
      <c r="I21" s="18"/>
      <c r="J21" s="211"/>
      <c r="K21" s="212"/>
    </row>
    <row r="22" spans="1:19" x14ac:dyDescent="0.25">
      <c r="A22" s="53" t="s">
        <v>34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21">
        <f>SUM(L17:L20)</f>
        <v>0</v>
      </c>
      <c r="M22" s="22" t="s">
        <v>19</v>
      </c>
      <c r="S22" s="66"/>
    </row>
    <row r="23" spans="1:19" ht="6.7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23"/>
      <c r="M23" s="24"/>
    </row>
    <row r="24" spans="1:19" ht="6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25"/>
      <c r="N24" s="4"/>
    </row>
    <row r="25" spans="1:19" ht="15" customHeight="1" x14ac:dyDescent="0.25">
      <c r="A25" s="4"/>
      <c r="B25" s="4"/>
      <c r="C25" s="1" t="s">
        <v>5</v>
      </c>
      <c r="D25" s="4"/>
      <c r="E25" s="4"/>
      <c r="F25" s="4"/>
      <c r="G25" s="4"/>
      <c r="H25" s="4"/>
      <c r="I25" s="4"/>
      <c r="J25" s="4"/>
      <c r="K25" s="4"/>
      <c r="L25" s="80"/>
      <c r="M25" s="81" t="s">
        <v>19</v>
      </c>
      <c r="N25" s="17"/>
    </row>
    <row r="26" spans="1:19" ht="10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25"/>
      <c r="N26" s="4"/>
    </row>
    <row r="27" spans="1:19" ht="15" customHeight="1" x14ac:dyDescent="0.25">
      <c r="A27" s="4"/>
      <c r="B27" s="4"/>
      <c r="C27" s="1" t="s">
        <v>0</v>
      </c>
      <c r="D27" s="4"/>
      <c r="E27" s="1" t="s">
        <v>1</v>
      </c>
      <c r="F27" s="71">
        <v>0</v>
      </c>
      <c r="G27" s="1"/>
      <c r="H27" s="4"/>
      <c r="I27" s="4"/>
      <c r="J27" s="4"/>
      <c r="K27" s="4"/>
      <c r="L27" s="27">
        <f>ROUND(L25*F27,2)</f>
        <v>0</v>
      </c>
      <c r="M27" s="26" t="s">
        <v>19</v>
      </c>
      <c r="N27" s="17"/>
    </row>
    <row r="28" spans="1:19" ht="9" customHeight="1" x14ac:dyDescent="0.25">
      <c r="A28" s="4"/>
      <c r="B28" s="4"/>
      <c r="C28" s="4"/>
      <c r="D28" s="4"/>
      <c r="E28" s="4"/>
      <c r="F28" s="44" t="s">
        <v>18</v>
      </c>
      <c r="G28" s="4"/>
      <c r="H28" s="4"/>
      <c r="I28" s="4"/>
      <c r="J28" s="4"/>
      <c r="K28" s="4"/>
      <c r="L28" s="28"/>
      <c r="M28" s="29"/>
      <c r="N28" s="17"/>
    </row>
    <row r="29" spans="1:19" ht="5.0999999999999996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25"/>
      <c r="N29" s="4"/>
    </row>
    <row r="30" spans="1:19" ht="15" customHeight="1" x14ac:dyDescent="0.25">
      <c r="A30" s="53" t="s">
        <v>6</v>
      </c>
      <c r="B30" s="54"/>
      <c r="C30" s="54"/>
      <c r="D30" s="54"/>
      <c r="E30" s="54"/>
      <c r="F30" s="54"/>
      <c r="G30" s="54"/>
      <c r="H30" s="54"/>
      <c r="I30" s="54"/>
      <c r="J30" s="31"/>
      <c r="K30" s="31"/>
      <c r="L30" s="21">
        <f>L25-L27</f>
        <v>0</v>
      </c>
      <c r="M30" s="22" t="s">
        <v>19</v>
      </c>
      <c r="N30" s="31"/>
    </row>
    <row r="31" spans="1:19" ht="5.0999999999999996" customHeight="1" x14ac:dyDescent="0.25">
      <c r="A31" s="53"/>
      <c r="B31" s="54"/>
      <c r="C31" s="54"/>
      <c r="D31" s="54"/>
      <c r="E31" s="54"/>
      <c r="F31" s="54"/>
      <c r="G31" s="54"/>
      <c r="H31" s="54"/>
      <c r="I31" s="54"/>
      <c r="J31" s="31"/>
      <c r="K31" s="31"/>
      <c r="L31" s="113"/>
      <c r="M31" s="53"/>
      <c r="N31" s="31"/>
    </row>
    <row r="32" spans="1:19" x14ac:dyDescent="0.25">
      <c r="A32" s="99"/>
      <c r="B32" s="99"/>
      <c r="C32" s="123" t="s">
        <v>44</v>
      </c>
      <c r="D32" s="123"/>
      <c r="E32" s="123"/>
      <c r="F32" s="123"/>
      <c r="G32" s="123"/>
      <c r="H32" s="123"/>
      <c r="I32" s="123"/>
      <c r="J32" s="123"/>
      <c r="K32" s="123"/>
      <c r="L32" s="124"/>
      <c r="M32" s="125"/>
      <c r="N32" s="4"/>
    </row>
    <row r="33" spans="1:14" ht="15" customHeight="1" x14ac:dyDescent="0.25">
      <c r="A33" s="99"/>
      <c r="B33" s="99"/>
      <c r="C33" s="126"/>
      <c r="D33" s="127"/>
      <c r="E33" s="127" t="s">
        <v>9</v>
      </c>
      <c r="F33" s="112">
        <v>2.5000000000000001E-3</v>
      </c>
      <c r="G33" s="127"/>
      <c r="H33" s="127"/>
      <c r="I33" s="167">
        <f>ROUND($L$30*F33,2)</f>
        <v>0</v>
      </c>
      <c r="J33" s="128" t="s">
        <v>19</v>
      </c>
      <c r="K33" s="123"/>
      <c r="L33" s="124"/>
      <c r="M33" s="125"/>
      <c r="N33" s="4"/>
    </row>
    <row r="34" spans="1:14" ht="15" customHeight="1" x14ac:dyDescent="0.25">
      <c r="A34" s="99"/>
      <c r="B34" s="99"/>
      <c r="C34" s="129"/>
      <c r="D34" s="130"/>
      <c r="E34" s="170" t="s">
        <v>52</v>
      </c>
      <c r="F34" s="72">
        <v>5.0000000000000001E-3</v>
      </c>
      <c r="G34" s="130"/>
      <c r="H34" s="130"/>
      <c r="I34" s="165">
        <f>ROUND($L$30*F34,2)</f>
        <v>0</v>
      </c>
      <c r="J34" s="131" t="s">
        <v>19</v>
      </c>
      <c r="K34" s="123"/>
      <c r="L34" s="124"/>
      <c r="M34" s="125"/>
      <c r="N34" s="4"/>
    </row>
    <row r="35" spans="1:14" ht="15" customHeight="1" x14ac:dyDescent="0.25">
      <c r="A35" s="99"/>
      <c r="B35" s="99"/>
      <c r="C35" s="132"/>
      <c r="D35" s="133"/>
      <c r="E35" s="133" t="s">
        <v>2</v>
      </c>
      <c r="F35" s="134"/>
      <c r="G35" s="133"/>
      <c r="H35" s="133"/>
      <c r="I35" s="84">
        <v>100</v>
      </c>
      <c r="J35" s="135" t="s">
        <v>19</v>
      </c>
      <c r="K35" s="123"/>
      <c r="L35" s="136">
        <f>IF(H4=TRUE,SUM(I33:I35),0)</f>
        <v>0</v>
      </c>
      <c r="M35" s="137" t="s">
        <v>19</v>
      </c>
      <c r="N35" s="17"/>
    </row>
    <row r="36" spans="1:14" ht="7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28"/>
      <c r="M36" s="29"/>
      <c r="N36" s="17"/>
    </row>
    <row r="37" spans="1:14" ht="7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32"/>
      <c r="M37" s="33"/>
      <c r="N37" s="17"/>
    </row>
    <row r="38" spans="1:14" ht="15" customHeight="1" x14ac:dyDescent="0.25">
      <c r="A38" s="4"/>
      <c r="B38" s="1" t="s">
        <v>3</v>
      </c>
      <c r="D38" s="1"/>
      <c r="E38" s="1"/>
      <c r="F38" s="1"/>
      <c r="G38" s="1"/>
      <c r="H38" s="1"/>
      <c r="I38" s="1"/>
      <c r="J38" s="1"/>
      <c r="K38" s="4"/>
      <c r="L38" s="21">
        <f>L30-L35</f>
        <v>0</v>
      </c>
      <c r="M38" s="26" t="s">
        <v>19</v>
      </c>
      <c r="N38" s="17"/>
    </row>
    <row r="39" spans="1:14" ht="7.5" customHeight="1" x14ac:dyDescent="0.25">
      <c r="A39" s="4"/>
      <c r="B39" s="4"/>
      <c r="C39" s="1"/>
      <c r="D39" s="1"/>
      <c r="E39" s="1"/>
      <c r="F39" s="1"/>
      <c r="G39" s="1"/>
      <c r="H39" s="1"/>
      <c r="I39" s="1"/>
      <c r="J39" s="1"/>
      <c r="K39" s="4"/>
      <c r="L39" s="23"/>
      <c r="M39" s="24"/>
      <c r="N39" s="17"/>
    </row>
    <row r="40" spans="1:14" ht="15" customHeight="1" x14ac:dyDescent="0.25">
      <c r="A40" s="4"/>
      <c r="B40" s="4"/>
      <c r="C40" s="109" t="s">
        <v>40</v>
      </c>
      <c r="D40" s="89"/>
      <c r="E40" s="110"/>
      <c r="F40" s="111">
        <v>0.19</v>
      </c>
      <c r="G40" s="89"/>
      <c r="H40" s="1"/>
      <c r="I40" s="1"/>
      <c r="J40" s="1"/>
      <c r="K40" s="4"/>
      <c r="L40" s="34">
        <f>ROUND(L38*F40,2)</f>
        <v>0</v>
      </c>
      <c r="M40" s="26" t="s">
        <v>19</v>
      </c>
      <c r="N40" s="17"/>
    </row>
    <row r="41" spans="1:14" ht="7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28"/>
      <c r="M41" s="29"/>
      <c r="N41" s="17"/>
    </row>
    <row r="42" spans="1:14" ht="7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25"/>
      <c r="N42" s="4"/>
    </row>
    <row r="43" spans="1:14" ht="15" customHeight="1" x14ac:dyDescent="0.3">
      <c r="A43" s="53" t="s">
        <v>43</v>
      </c>
      <c r="B43" s="54"/>
      <c r="C43" s="54"/>
      <c r="D43" s="54"/>
      <c r="E43" s="54"/>
      <c r="F43" s="31"/>
      <c r="G43" s="31"/>
      <c r="H43" s="31"/>
      <c r="I43" s="31"/>
      <c r="J43" s="31"/>
      <c r="K43" s="31"/>
      <c r="L43" s="21">
        <f>L38+L40</f>
        <v>0</v>
      </c>
      <c r="M43" s="22" t="s">
        <v>19</v>
      </c>
      <c r="N43" s="31"/>
    </row>
    <row r="44" spans="1:14" ht="5.0999999999999996" customHeight="1" x14ac:dyDescent="0.25">
      <c r="A44" s="53"/>
      <c r="B44" s="54"/>
      <c r="C44" s="54"/>
      <c r="D44" s="54"/>
      <c r="E44" s="54"/>
      <c r="F44" s="31"/>
      <c r="G44" s="31"/>
      <c r="H44" s="31"/>
      <c r="I44" s="31"/>
      <c r="J44" s="31"/>
      <c r="K44" s="31"/>
      <c r="L44" s="113"/>
      <c r="M44" s="53"/>
      <c r="N44" s="31"/>
    </row>
    <row r="45" spans="1:14" ht="15" customHeight="1" x14ac:dyDescent="0.25">
      <c r="A45" s="53"/>
      <c r="B45" s="54"/>
      <c r="C45" s="123" t="s">
        <v>47</v>
      </c>
      <c r="D45" s="138"/>
      <c r="E45" s="138"/>
      <c r="F45" s="139"/>
      <c r="G45" s="139"/>
      <c r="H45" s="139"/>
      <c r="I45" s="139"/>
      <c r="J45" s="139"/>
      <c r="K45" s="140"/>
      <c r="L45" s="141"/>
      <c r="M45" s="141"/>
    </row>
    <row r="46" spans="1:14" ht="15" customHeight="1" x14ac:dyDescent="0.25">
      <c r="A46" s="53"/>
      <c r="B46" s="54"/>
      <c r="C46" s="126"/>
      <c r="D46" s="127"/>
      <c r="E46" s="142" t="s">
        <v>45</v>
      </c>
      <c r="F46" s="122"/>
      <c r="G46" s="127"/>
      <c r="H46" s="127"/>
      <c r="I46" s="121">
        <f>ROUND(L43*F46,2)</f>
        <v>0</v>
      </c>
      <c r="J46" s="143" t="s">
        <v>19</v>
      </c>
      <c r="K46" s="140"/>
      <c r="L46" s="141"/>
      <c r="M46" s="141"/>
      <c r="N46" s="94"/>
    </row>
    <row r="47" spans="1:14" ht="15" customHeight="1" x14ac:dyDescent="0.25">
      <c r="A47" s="53"/>
      <c r="B47" s="54"/>
      <c r="C47" s="144" t="s">
        <v>46</v>
      </c>
      <c r="D47" s="145"/>
      <c r="E47" s="146"/>
      <c r="F47" s="147"/>
      <c r="G47" s="147"/>
      <c r="H47" s="147"/>
      <c r="I47" s="147"/>
      <c r="J47" s="148"/>
      <c r="K47" s="149"/>
      <c r="L47" s="150"/>
      <c r="M47" s="151"/>
      <c r="N47" s="31"/>
    </row>
    <row r="48" spans="1:14" ht="15" customHeight="1" x14ac:dyDescent="0.25">
      <c r="A48" s="53"/>
      <c r="B48" s="54"/>
      <c r="C48" s="152"/>
      <c r="D48" s="153"/>
      <c r="E48" s="154"/>
      <c r="F48" s="155"/>
      <c r="G48" s="155"/>
      <c r="H48" s="155"/>
      <c r="I48" s="155"/>
      <c r="J48" s="156"/>
      <c r="K48" s="149"/>
      <c r="L48" s="136">
        <f>I46</f>
        <v>0</v>
      </c>
      <c r="M48" s="137" t="s">
        <v>19</v>
      </c>
      <c r="N48" s="31"/>
    </row>
    <row r="49" spans="1:14" ht="5.0999999999999996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25"/>
      <c r="N49" s="4"/>
    </row>
    <row r="50" spans="1:14" ht="15" customHeight="1" x14ac:dyDescent="0.25">
      <c r="A50" s="4"/>
      <c r="B50" s="89" t="s">
        <v>4</v>
      </c>
      <c r="D50" s="1"/>
      <c r="E50" s="1"/>
      <c r="F50" s="1"/>
      <c r="G50" s="1"/>
      <c r="H50" s="1"/>
      <c r="I50" s="1"/>
      <c r="J50" s="1"/>
      <c r="K50" s="4"/>
      <c r="L50" s="21">
        <f>L43-L48</f>
        <v>0</v>
      </c>
      <c r="M50" s="26" t="s">
        <v>19</v>
      </c>
      <c r="N50" s="17"/>
    </row>
    <row r="51" spans="1:14" ht="5.0999999999999996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25"/>
      <c r="N51" s="4"/>
    </row>
    <row r="52" spans="1:14" ht="15" customHeight="1" x14ac:dyDescent="0.25">
      <c r="A52" s="4"/>
      <c r="B52" s="4"/>
      <c r="C52" s="123" t="s">
        <v>48</v>
      </c>
      <c r="D52" s="123"/>
      <c r="E52" s="123"/>
      <c r="F52" s="123"/>
      <c r="G52" s="123"/>
      <c r="H52" s="123"/>
      <c r="I52" s="123"/>
      <c r="J52" s="123"/>
      <c r="K52" s="123"/>
      <c r="L52" s="124"/>
      <c r="M52" s="125"/>
      <c r="N52" s="4"/>
    </row>
    <row r="53" spans="1:14" ht="15" customHeight="1" x14ac:dyDescent="0.3">
      <c r="A53" s="20"/>
      <c r="B53" s="20"/>
      <c r="C53" s="126" t="s">
        <v>0</v>
      </c>
      <c r="D53" s="127"/>
      <c r="E53" s="157" t="s">
        <v>7</v>
      </c>
      <c r="F53" s="112">
        <v>0.1</v>
      </c>
      <c r="G53" s="158"/>
      <c r="H53" s="159"/>
      <c r="I53" s="166" t="s">
        <v>41</v>
      </c>
      <c r="J53" s="160"/>
      <c r="K53" s="140"/>
      <c r="L53" s="141"/>
      <c r="M53" s="141"/>
      <c r="N53" s="17"/>
    </row>
    <row r="54" spans="1:14" ht="15" customHeight="1" x14ac:dyDescent="0.25">
      <c r="A54" s="20"/>
      <c r="B54" s="20"/>
      <c r="C54" s="132"/>
      <c r="D54" s="133"/>
      <c r="E54" s="161" t="s">
        <v>42</v>
      </c>
      <c r="F54" s="162" t="s">
        <v>18</v>
      </c>
      <c r="G54" s="163"/>
      <c r="H54" s="163"/>
      <c r="I54" s="168"/>
      <c r="J54" s="164"/>
      <c r="K54" s="140"/>
      <c r="L54" s="136">
        <f>ROUND(IF(H2=TRUE,IF(IF(I54="",L50*F53,(L50*F53)-I54)&lt;0,0,IF(I54="",L50*F53,(L50*F53)-I54)),0),2)</f>
        <v>0</v>
      </c>
      <c r="M54" s="137" t="s">
        <v>19</v>
      </c>
      <c r="N54" s="31"/>
    </row>
    <row r="55" spans="1:14" ht="8.25" customHeight="1" thickBot="1" x14ac:dyDescent="0.3">
      <c r="A55" s="20"/>
      <c r="B55" s="20"/>
      <c r="C55" s="1"/>
      <c r="D55" s="1"/>
      <c r="E55" s="1"/>
      <c r="F55" s="20"/>
      <c r="G55" s="20"/>
      <c r="H55" s="20"/>
      <c r="I55" s="102"/>
      <c r="J55" s="20"/>
      <c r="K55" s="30"/>
      <c r="L55" s="32"/>
      <c r="M55" s="33"/>
      <c r="N55" s="31"/>
    </row>
    <row r="56" spans="1:14" ht="15" customHeight="1" thickBot="1" x14ac:dyDescent="0.3">
      <c r="A56" s="20"/>
      <c r="B56" s="89" t="s">
        <v>8</v>
      </c>
      <c r="D56" s="1"/>
      <c r="E56" s="1"/>
      <c r="F56" s="20"/>
      <c r="G56" s="20"/>
      <c r="H56" s="20"/>
      <c r="I56" s="20"/>
      <c r="J56" s="20"/>
      <c r="K56" s="30"/>
      <c r="L56" s="62">
        <f>L43-L48-L54</f>
        <v>0</v>
      </c>
      <c r="M56" s="58" t="s">
        <v>19</v>
      </c>
    </row>
    <row r="57" spans="1:14" ht="15" customHeight="1" x14ac:dyDescent="0.25">
      <c r="A57" s="20"/>
      <c r="B57" s="20"/>
      <c r="C57" s="1"/>
      <c r="D57" s="1"/>
      <c r="E57" s="1"/>
      <c r="F57" s="20"/>
      <c r="G57" s="20"/>
      <c r="H57" s="20"/>
      <c r="I57" s="20"/>
      <c r="J57" s="20"/>
      <c r="K57" s="30"/>
      <c r="L57" s="114"/>
      <c r="M57" s="101"/>
    </row>
    <row r="58" spans="1:14" ht="15" customHeight="1" x14ac:dyDescent="0.25">
      <c r="A58" s="4"/>
      <c r="B58" s="4"/>
      <c r="C58" s="9" t="s">
        <v>0</v>
      </c>
      <c r="D58" s="10"/>
      <c r="E58" s="169" t="s">
        <v>35</v>
      </c>
      <c r="F58" s="74"/>
      <c r="G58" s="85"/>
      <c r="H58" s="86"/>
      <c r="I58" s="87"/>
      <c r="J58" s="11" t="s">
        <v>19</v>
      </c>
      <c r="K58" s="4"/>
      <c r="L58" s="7"/>
      <c r="M58" s="7"/>
    </row>
    <row r="59" spans="1:14" ht="15" customHeight="1" x14ac:dyDescent="0.25">
      <c r="A59" s="4"/>
      <c r="B59" s="4"/>
      <c r="C59" s="12"/>
      <c r="D59" s="13"/>
      <c r="E59" s="48" t="s">
        <v>27</v>
      </c>
      <c r="F59" s="75"/>
      <c r="G59" s="77"/>
      <c r="H59" s="78"/>
      <c r="I59" s="79"/>
      <c r="J59" s="14" t="s">
        <v>19</v>
      </c>
      <c r="K59" s="4"/>
      <c r="L59" s="25"/>
      <c r="N59" s="4"/>
    </row>
    <row r="60" spans="1:14" ht="15" customHeight="1" x14ac:dyDescent="0.25">
      <c r="A60" s="4"/>
      <c r="B60" s="4"/>
      <c r="C60" s="12"/>
      <c r="E60" s="48" t="s">
        <v>28</v>
      </c>
      <c r="F60" s="75"/>
      <c r="G60" s="77"/>
      <c r="H60" s="78"/>
      <c r="I60" s="79"/>
      <c r="J60" s="14" t="s">
        <v>19</v>
      </c>
      <c r="K60" s="4"/>
      <c r="L60" s="25"/>
      <c r="N60" s="4"/>
    </row>
    <row r="61" spans="1:14" ht="15" customHeight="1" x14ac:dyDescent="0.25">
      <c r="A61" s="4"/>
      <c r="B61" s="4"/>
      <c r="C61" s="12"/>
      <c r="D61" s="13"/>
      <c r="E61" s="48" t="s">
        <v>29</v>
      </c>
      <c r="F61" s="75"/>
      <c r="G61" s="77"/>
      <c r="H61" s="78"/>
      <c r="I61" s="79"/>
      <c r="J61" s="14" t="s">
        <v>19</v>
      </c>
      <c r="K61" s="4"/>
      <c r="L61" s="25"/>
      <c r="N61" s="4"/>
    </row>
    <row r="62" spans="1:14" ht="15" customHeight="1" x14ac:dyDescent="0.25">
      <c r="A62" s="4"/>
      <c r="B62" s="4"/>
      <c r="C62" s="12"/>
      <c r="D62" s="13"/>
      <c r="E62" s="48" t="s">
        <v>30</v>
      </c>
      <c r="F62" s="75"/>
      <c r="G62" s="77"/>
      <c r="H62" s="78"/>
      <c r="I62" s="79"/>
      <c r="J62" s="14" t="s">
        <v>19</v>
      </c>
      <c r="K62" s="4"/>
      <c r="L62" s="25"/>
      <c r="N62" s="4"/>
    </row>
    <row r="63" spans="1:14" ht="15" customHeight="1" x14ac:dyDescent="0.25">
      <c r="A63" s="4"/>
      <c r="B63" s="4"/>
      <c r="C63" s="12"/>
      <c r="D63" s="13"/>
      <c r="E63" s="48" t="s">
        <v>31</v>
      </c>
      <c r="F63" s="76"/>
      <c r="G63" s="82"/>
      <c r="H63" s="83"/>
      <c r="I63" s="84"/>
      <c r="J63" s="16" t="s">
        <v>19</v>
      </c>
      <c r="K63" s="4"/>
      <c r="L63" s="25"/>
      <c r="N63" s="4"/>
    </row>
    <row r="64" spans="1:14" ht="15" customHeight="1" x14ac:dyDescent="0.25">
      <c r="A64" s="4"/>
      <c r="B64" s="4"/>
      <c r="C64" s="15"/>
      <c r="D64" s="3"/>
      <c r="E64" s="95" t="s">
        <v>49</v>
      </c>
      <c r="F64" s="76"/>
      <c r="G64" s="96"/>
      <c r="H64" s="97"/>
      <c r="I64" s="98"/>
      <c r="J64" s="16" t="s">
        <v>19</v>
      </c>
      <c r="K64" s="4"/>
      <c r="L64" s="61">
        <f>SUM(I58:I64)</f>
        <v>0</v>
      </c>
      <c r="M64" s="60" t="s">
        <v>19</v>
      </c>
      <c r="N64" s="94"/>
    </row>
    <row r="65" spans="1:14" ht="5.0999999999999996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35"/>
      <c r="M65" s="29"/>
      <c r="N65" s="17"/>
    </row>
    <row r="66" spans="1:14" ht="5.0999999999999996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36"/>
      <c r="M66" s="33"/>
      <c r="N66" s="17"/>
    </row>
    <row r="67" spans="1:14" ht="15" customHeight="1" x14ac:dyDescent="0.25">
      <c r="A67" s="4"/>
      <c r="B67" s="89" t="s">
        <v>53</v>
      </c>
      <c r="C67" s="4"/>
      <c r="D67" s="4"/>
      <c r="E67" s="4"/>
      <c r="F67" s="4"/>
      <c r="G67" s="4"/>
      <c r="H67" s="4"/>
      <c r="I67" s="4"/>
      <c r="J67" s="4"/>
      <c r="K67" s="4"/>
      <c r="L67" s="61">
        <f>L56-L64</f>
        <v>0</v>
      </c>
      <c r="M67" s="60" t="s">
        <v>19</v>
      </c>
      <c r="N67" s="17"/>
    </row>
    <row r="68" spans="1:14" ht="5.0999999999999996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36"/>
      <c r="M68" s="33"/>
      <c r="N68" s="17"/>
    </row>
    <row r="69" spans="1:14" ht="15" customHeight="1" x14ac:dyDescent="0.25">
      <c r="A69" s="4"/>
      <c r="B69" s="89" t="s">
        <v>37</v>
      </c>
      <c r="D69" s="1"/>
      <c r="E69" s="1"/>
      <c r="F69" s="71">
        <v>0.02</v>
      </c>
      <c r="G69" s="90" t="s">
        <v>17</v>
      </c>
      <c r="H69" s="1"/>
      <c r="I69" s="73"/>
      <c r="J69" s="4"/>
      <c r="K69" s="4"/>
      <c r="L69" s="61">
        <f>IF(ROUND(L67*F69,2)&lt;0,0,ROUND(L67*F69,2))</f>
        <v>0</v>
      </c>
      <c r="M69" s="60" t="s">
        <v>19</v>
      </c>
      <c r="N69" s="17"/>
    </row>
    <row r="70" spans="1:14" ht="9.75" customHeight="1" x14ac:dyDescent="0.25">
      <c r="A70" s="4"/>
      <c r="B70" s="4"/>
      <c r="C70" s="4"/>
      <c r="D70" s="4"/>
      <c r="F70" s="185" t="s">
        <v>59</v>
      </c>
      <c r="G70" s="185"/>
      <c r="H70" s="44"/>
      <c r="I70" s="185" t="s">
        <v>58</v>
      </c>
      <c r="J70" s="4"/>
      <c r="K70" s="4"/>
      <c r="L70" s="35"/>
      <c r="M70" s="29"/>
      <c r="N70" s="17"/>
    </row>
    <row r="71" spans="1:14" ht="5.0999999999999996" customHeight="1" thickBot="1" x14ac:dyDescent="0.3">
      <c r="A71" s="4"/>
      <c r="B71" s="4"/>
      <c r="C71" s="4"/>
      <c r="D71" s="4"/>
      <c r="F71" s="44"/>
      <c r="G71" s="44"/>
      <c r="H71" s="44"/>
      <c r="I71" s="44"/>
      <c r="J71" s="4"/>
      <c r="K71" s="4"/>
      <c r="L71" s="36"/>
      <c r="M71" s="33"/>
      <c r="N71" s="17"/>
    </row>
    <row r="72" spans="1:14" ht="15" customHeight="1" thickBot="1" x14ac:dyDescent="0.3">
      <c r="A72" s="19" t="s">
        <v>38</v>
      </c>
      <c r="B72" s="20"/>
      <c r="C72" s="20"/>
      <c r="D72" s="20"/>
      <c r="F72" s="20"/>
      <c r="G72" s="20"/>
      <c r="H72" s="38"/>
      <c r="I72" s="43"/>
      <c r="J72" s="31"/>
      <c r="K72" s="30"/>
      <c r="L72" s="57">
        <f>L67-L69</f>
        <v>0</v>
      </c>
      <c r="M72" s="58" t="s">
        <v>19</v>
      </c>
      <c r="N72" s="39"/>
    </row>
    <row r="73" spans="1:14" ht="6.75" customHeight="1" x14ac:dyDescent="0.25">
      <c r="A73" s="4"/>
      <c r="B73" s="4"/>
      <c r="C73" s="4"/>
      <c r="D73" s="4"/>
      <c r="E73" s="4"/>
      <c r="F73" s="4"/>
      <c r="G73" s="4"/>
      <c r="H73" s="4"/>
      <c r="I73" s="40"/>
      <c r="J73" s="4"/>
      <c r="K73" s="4"/>
      <c r="L73" s="37"/>
      <c r="N73" s="4"/>
    </row>
    <row r="74" spans="1:14" ht="15" customHeight="1" x14ac:dyDescent="0.25">
      <c r="A74" s="4"/>
      <c r="B74" s="4"/>
      <c r="C74" s="89" t="s">
        <v>50</v>
      </c>
      <c r="D74" s="1"/>
      <c r="E74" s="46"/>
      <c r="F74" s="71">
        <v>0.05</v>
      </c>
      <c r="H74" s="89" t="s">
        <v>51</v>
      </c>
      <c r="I74" s="105"/>
      <c r="J74" s="17"/>
      <c r="K74" s="4"/>
      <c r="L74" s="59">
        <f>IF(H4=TRUE,ROUND(L43*F74,2),0)</f>
        <v>0</v>
      </c>
      <c r="M74" s="60" t="s">
        <v>19</v>
      </c>
      <c r="N74" s="17"/>
    </row>
    <row r="75" spans="1:14" ht="5.0999999999999996" customHeight="1" x14ac:dyDescent="0.25">
      <c r="A75" s="4"/>
      <c r="B75" s="4"/>
      <c r="C75" s="89"/>
      <c r="D75" s="1"/>
      <c r="E75" s="46"/>
      <c r="F75" s="103"/>
      <c r="G75" s="104"/>
      <c r="H75" s="104"/>
      <c r="I75" s="105"/>
      <c r="J75" s="17"/>
      <c r="K75" s="4"/>
      <c r="L75" s="106"/>
      <c r="M75" s="100"/>
      <c r="N75" s="17"/>
    </row>
    <row r="76" spans="1:14" ht="5.0999999999999996" customHeight="1" thickBot="1" x14ac:dyDescent="0.3">
      <c r="A76" s="4"/>
      <c r="B76" s="4"/>
      <c r="C76" s="89"/>
      <c r="D76" s="1"/>
      <c r="E76" s="46"/>
      <c r="F76" s="103"/>
      <c r="G76" s="104"/>
      <c r="H76" s="104"/>
      <c r="I76" s="105"/>
      <c r="J76" s="17"/>
      <c r="K76" s="4"/>
      <c r="L76" s="107"/>
      <c r="M76" s="108"/>
      <c r="N76" s="17"/>
    </row>
    <row r="77" spans="1:14" ht="15" customHeight="1" thickBot="1" x14ac:dyDescent="0.3">
      <c r="A77" s="19" t="s">
        <v>36</v>
      </c>
      <c r="B77" s="1"/>
      <c r="C77" s="1"/>
      <c r="D77" s="1"/>
      <c r="E77" s="1"/>
      <c r="F77" s="1"/>
      <c r="G77" s="1"/>
      <c r="H77" s="17"/>
      <c r="I77" s="42"/>
      <c r="J77" s="17"/>
      <c r="K77" s="4"/>
      <c r="L77" s="57">
        <f>L72-L74</f>
        <v>0</v>
      </c>
      <c r="M77" s="58" t="s">
        <v>19</v>
      </c>
      <c r="N77" s="39"/>
    </row>
    <row r="78" spans="1:14" x14ac:dyDescent="0.25">
      <c r="A78" s="4"/>
      <c r="B78" s="4"/>
      <c r="D78" s="4"/>
      <c r="E78" s="4"/>
      <c r="F78" s="4"/>
      <c r="H78" s="4"/>
      <c r="I78" s="4"/>
      <c r="J78" s="4"/>
      <c r="K78" s="4"/>
      <c r="N78" s="4"/>
    </row>
    <row r="90" spans="13:15" x14ac:dyDescent="0.25">
      <c r="M90" s="92" t="s">
        <v>39</v>
      </c>
      <c r="N90" s="93">
        <v>44470</v>
      </c>
      <c r="O90" s="91"/>
    </row>
  </sheetData>
  <sheetProtection selectLockedCells="1"/>
  <mergeCells count="12">
    <mergeCell ref="J2:K2"/>
    <mergeCell ref="J20:K20"/>
    <mergeCell ref="J21:K21"/>
    <mergeCell ref="J11:N11"/>
    <mergeCell ref="J13:N13"/>
    <mergeCell ref="J12:N12"/>
    <mergeCell ref="G17:I17"/>
    <mergeCell ref="J17:K17"/>
    <mergeCell ref="J18:K18"/>
    <mergeCell ref="J19:K19"/>
    <mergeCell ref="J14:N14"/>
    <mergeCell ref="J15:N15"/>
  </mergeCells>
  <hyperlinks>
    <hyperlink ref="A14" r:id="rId1" xr:uid="{00000000-0004-0000-0100-000000000000}"/>
  </hyperlinks>
  <pageMargins left="0.78740157480314965" right="0.27559055118110237" top="0.37812499999999999" bottom="0.18906249999999999" header="0.59055118110236227" footer="0.23622047244094491"/>
  <pageSetup paperSize="9" scale="67" orientation="portrait" r:id="rId2"/>
  <headerFooter alignWithMargins="0"/>
  <rowBreaks count="1" manualBreakCount="1">
    <brk id="89" max="16383" man="1"/>
  </rowBreaks>
  <colBreaks count="1" manualBreakCount="1">
    <brk id="2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6</xdr:col>
                    <xdr:colOff>160020</xdr:colOff>
                    <xdr:row>1</xdr:row>
                    <xdr:rowOff>0</xdr:rowOff>
                  </from>
                  <to>
                    <xdr:col>7</xdr:col>
                    <xdr:colOff>22860</xdr:colOff>
                    <xdr:row>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6</xdr:col>
                    <xdr:colOff>175260</xdr:colOff>
                    <xdr:row>3</xdr:row>
                    <xdr:rowOff>30480</xdr:rowOff>
                  </from>
                  <to>
                    <xdr:col>8</xdr:col>
                    <xdr:colOff>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6</xdr:col>
                    <xdr:colOff>160020</xdr:colOff>
                    <xdr:row>5</xdr:row>
                    <xdr:rowOff>0</xdr:rowOff>
                  </from>
                  <to>
                    <xdr:col>7</xdr:col>
                    <xdr:colOff>137160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6</xdr:col>
                    <xdr:colOff>160020</xdr:colOff>
                    <xdr:row>6</xdr:row>
                    <xdr:rowOff>38100</xdr:rowOff>
                  </from>
                  <to>
                    <xdr:col>7</xdr:col>
                    <xdr:colOff>137160</xdr:colOff>
                    <xdr:row>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Tabelle1</vt:lpstr>
      <vt:lpstr>Erläuterungen</vt:lpstr>
      <vt:lpstr>Erläuterungen!Druckbereich</vt:lpstr>
      <vt:lpstr>Tabelle1!Druckbereich</vt:lpstr>
    </vt:vector>
  </TitlesOfParts>
  <Company>NAK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Raff, Marcello</dc:creator>
  <cp:lastModifiedBy>Staudenmaier, Monika</cp:lastModifiedBy>
  <cp:lastPrinted>2024-11-27T14:16:31Z</cp:lastPrinted>
  <dcterms:created xsi:type="dcterms:W3CDTF">2000-07-11T13:27:33Z</dcterms:created>
  <dcterms:modified xsi:type="dcterms:W3CDTF">2025-01-20T10:14:31Z</dcterms:modified>
</cp:coreProperties>
</file>